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ingrid_borsheim_nav_no/Documents/Desktop/"/>
    </mc:Choice>
  </mc:AlternateContent>
  <xr:revisionPtr revIDLastSave="30" documentId="8_{9ED06F2C-9AEF-472D-B308-B117EC2BFD0E}" xr6:coauthVersionLast="47" xr6:coauthVersionMax="47" xr10:uidLastSave="{5848ECB7-C884-4C2C-AC92-0F6D0709975A}"/>
  <bookViews>
    <workbookView xWindow="-108" yWindow="-108" windowWidth="41496" windowHeight="16896" xr2:uid="{00000000-000D-0000-FFFF-FFFF00000000}"/>
  </bookViews>
  <sheets>
    <sheet name="Budsjett" sheetId="1" r:id="rId1"/>
    <sheet name="Gjeld" sheetId="2" r:id="rId2"/>
    <sheet name="Kontofordeling" sheetId="4" r:id="rId3"/>
    <sheet name="Årsbudsjet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41" i="4"/>
  <c r="E41" i="4"/>
  <c r="F32" i="4"/>
  <c r="E32" i="4"/>
  <c r="F23" i="4"/>
  <c r="E23" i="4"/>
  <c r="F46" i="4"/>
  <c r="E46" i="4"/>
  <c r="F45" i="4"/>
  <c r="E45" i="4"/>
  <c r="F37" i="4"/>
  <c r="E37" i="4"/>
  <c r="F36" i="4"/>
  <c r="E36" i="4"/>
  <c r="G36" i="4" s="1"/>
  <c r="C49" i="3"/>
  <c r="D49" i="3"/>
  <c r="E49" i="3"/>
  <c r="F49" i="3"/>
  <c r="G49" i="3"/>
  <c r="H49" i="3"/>
  <c r="I49" i="3"/>
  <c r="J49" i="3"/>
  <c r="K49" i="3"/>
  <c r="L49" i="3"/>
  <c r="M49" i="3"/>
  <c r="B49" i="3"/>
  <c r="C32" i="3"/>
  <c r="D32" i="3"/>
  <c r="E32" i="3"/>
  <c r="F32" i="3"/>
  <c r="G32" i="3"/>
  <c r="H32" i="3"/>
  <c r="I32" i="3"/>
  <c r="J32" i="3"/>
  <c r="K32" i="3"/>
  <c r="L32" i="3"/>
  <c r="M32" i="3"/>
  <c r="B32" i="3"/>
  <c r="M9" i="3"/>
  <c r="M16" i="3" s="1"/>
  <c r="L9" i="3"/>
  <c r="L16" i="3" s="1"/>
  <c r="K9" i="3"/>
  <c r="K16" i="3" s="1"/>
  <c r="J9" i="3"/>
  <c r="J16" i="3" s="1"/>
  <c r="I9" i="3"/>
  <c r="I16" i="3" s="1"/>
  <c r="H9" i="3"/>
  <c r="H16" i="3" s="1"/>
  <c r="G9" i="3"/>
  <c r="G16" i="3" s="1"/>
  <c r="F9" i="3"/>
  <c r="F16" i="3" s="1"/>
  <c r="E9" i="3"/>
  <c r="E16" i="3" s="1"/>
  <c r="D9" i="3"/>
  <c r="D16" i="3" s="1"/>
  <c r="B9" i="3"/>
  <c r="B16" i="3" s="1"/>
  <c r="C9" i="3"/>
  <c r="C16" i="3" s="1"/>
  <c r="N10" i="3"/>
  <c r="N11" i="3"/>
  <c r="N12" i="3"/>
  <c r="N13" i="3"/>
  <c r="N14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50" i="3"/>
  <c r="N5" i="3"/>
  <c r="N6" i="3"/>
  <c r="N7" i="3"/>
  <c r="N8" i="3"/>
  <c r="N4" i="3"/>
  <c r="B4" i="4"/>
  <c r="B5" i="4"/>
  <c r="B17" i="2"/>
  <c r="C15" i="2" s="1"/>
  <c r="K51" i="3" l="1"/>
  <c r="M51" i="3"/>
  <c r="F51" i="3"/>
  <c r="E51" i="3"/>
  <c r="G37" i="4"/>
  <c r="H51" i="3"/>
  <c r="I51" i="3"/>
  <c r="J51" i="3"/>
  <c r="N49" i="3"/>
  <c r="B51" i="3"/>
  <c r="L51" i="3"/>
  <c r="N32" i="3"/>
  <c r="C51" i="3"/>
  <c r="D51" i="3"/>
  <c r="G51" i="3"/>
  <c r="B10" i="4"/>
  <c r="N9" i="3"/>
  <c r="N16" i="3"/>
  <c r="C14" i="2"/>
  <c r="C16" i="2"/>
  <c r="C8" i="2"/>
  <c r="C9" i="2"/>
  <c r="C10" i="2"/>
  <c r="C11" i="2"/>
  <c r="C12" i="2"/>
  <c r="C13" i="2"/>
  <c r="C7" i="2"/>
  <c r="B7" i="4"/>
  <c r="D5" i="4" l="1"/>
  <c r="D34" i="4"/>
  <c r="D35" i="4"/>
  <c r="N51" i="3"/>
  <c r="D4" i="4"/>
  <c r="C17" i="2"/>
  <c r="B31" i="1"/>
  <c r="B48" i="1"/>
  <c r="B16" i="1"/>
  <c r="B25" i="4" l="1"/>
  <c r="B34" i="4"/>
  <c r="E34" i="4" s="1"/>
  <c r="B43" i="4"/>
  <c r="B35" i="4"/>
  <c r="B44" i="4"/>
  <c r="G45" i="4"/>
  <c r="F27" i="4"/>
  <c r="F28" i="4"/>
  <c r="D38" i="4"/>
  <c r="B26" i="4"/>
  <c r="B50" i="1"/>
  <c r="B5" i="2" s="1"/>
  <c r="E28" i="4"/>
  <c r="E27" i="4"/>
  <c r="B14" i="4" l="1"/>
  <c r="F34" i="4"/>
  <c r="B9" i="4"/>
  <c r="B11" i="4" s="1"/>
  <c r="B32" i="4"/>
  <c r="E35" i="4"/>
  <c r="E33" i="4" s="1"/>
  <c r="E38" i="4" s="1"/>
  <c r="F35" i="4"/>
  <c r="B41" i="4"/>
  <c r="G46" i="4"/>
  <c r="B23" i="4"/>
  <c r="G28" i="4" s="1"/>
  <c r="B18" i="4"/>
  <c r="F33" i="4" l="1"/>
  <c r="F38" i="4" s="1"/>
  <c r="C43" i="4"/>
  <c r="F43" i="4" s="1"/>
  <c r="C26" i="4"/>
  <c r="D44" i="4" s="1"/>
  <c r="C25" i="4"/>
  <c r="D25" i="4" s="1"/>
  <c r="C44" i="4"/>
  <c r="F44" i="4" s="1"/>
  <c r="B12" i="4"/>
  <c r="C5" i="4" s="1"/>
  <c r="B19" i="4"/>
  <c r="G35" i="4"/>
  <c r="G34" i="4"/>
  <c r="G27" i="4"/>
  <c r="D14" i="2"/>
  <c r="D16" i="2"/>
  <c r="D12" i="2"/>
  <c r="D7" i="2"/>
  <c r="D15" i="2"/>
  <c r="D8" i="2"/>
  <c r="D13" i="2"/>
  <c r="D10" i="2"/>
  <c r="D11" i="2"/>
  <c r="D9" i="2"/>
  <c r="G33" i="4" l="1"/>
  <c r="G38" i="4" s="1"/>
  <c r="F42" i="4"/>
  <c r="F47" i="4" s="1"/>
  <c r="E43" i="4"/>
  <c r="E44" i="4"/>
  <c r="G44" i="4" s="1"/>
  <c r="F25" i="4"/>
  <c r="D26" i="4"/>
  <c r="D29" i="4" s="1"/>
  <c r="D43" i="4"/>
  <c r="D47" i="4" s="1"/>
  <c r="F26" i="4"/>
  <c r="C4" i="4"/>
  <c r="E25" i="4" s="1"/>
  <c r="D17" i="2"/>
  <c r="F24" i="4" l="1"/>
  <c r="F29" i="4" s="1"/>
  <c r="E42" i="4"/>
  <c r="E47" i="4" s="1"/>
  <c r="G25" i="4"/>
  <c r="E26" i="4"/>
  <c r="G26" i="4" s="1"/>
  <c r="G43" i="4"/>
  <c r="E24" i="4" l="1"/>
  <c r="E29" i="4" s="1"/>
  <c r="G42" i="4"/>
  <c r="G47" i="4" s="1"/>
  <c r="G24" i="4" l="1"/>
  <c r="G29" i="4" s="1"/>
</calcChain>
</file>

<file path=xl/sharedStrings.xml><?xml version="1.0" encoding="utf-8"?>
<sst xmlns="http://schemas.openxmlformats.org/spreadsheetml/2006/main" count="139" uniqueCount="98">
  <si>
    <t>Månedsbudsjett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</si>
  <si>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</si>
  <si>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</si>
  <si>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</si>
  <si>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</si>
  <si>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</si>
  <si>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</si>
  <si>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</si>
  <si>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</si>
  <si>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</si>
  <si>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</si>
  <si>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</si>
  <si>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</si>
  <si>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Inntekter</t>
  </si>
  <si>
    <t>Inntekt person 1</t>
  </si>
  <si>
    <t>Inntekt person 2</t>
  </si>
  <si>
    <t>Pensjon/Nav</t>
  </si>
  <si>
    <t>Skatt</t>
  </si>
  <si>
    <t>Nettoinntekt</t>
  </si>
  <si>
    <t>Barnetrygd</t>
  </si>
  <si>
    <t>Bostøtte</t>
  </si>
  <si>
    <t>Barnebidrag</t>
  </si>
  <si>
    <t>Sum inntekter</t>
  </si>
  <si>
    <t>Faste utgifter</t>
  </si>
  <si>
    <t>Husleie</t>
  </si>
  <si>
    <t>Boliglån</t>
  </si>
  <si>
    <t>Strøm</t>
  </si>
  <si>
    <t>Forsikring</t>
  </si>
  <si>
    <t>Telefon</t>
  </si>
  <si>
    <t>Internett</t>
  </si>
  <si>
    <t>Barnehage</t>
  </si>
  <si>
    <t>Kredittkort</t>
  </si>
  <si>
    <t>Sum faste utgifter</t>
  </si>
  <si>
    <t>Variable utgifter</t>
  </si>
  <si>
    <t>Mat</t>
  </si>
  <si>
    <t>Hushold</t>
  </si>
  <si>
    <t>Klær</t>
  </si>
  <si>
    <t>Helse</t>
  </si>
  <si>
    <t>Fritid</t>
  </si>
  <si>
    <t>Møbler</t>
  </si>
  <si>
    <t>Trening</t>
  </si>
  <si>
    <t>Transport</t>
  </si>
  <si>
    <t>Sum variable utgifter</t>
  </si>
  <si>
    <t>Resultat</t>
  </si>
  <si>
    <t>Dividendeberegning</t>
  </si>
  <si>
    <t>Gjeld:</t>
  </si>
  <si>
    <t>Prosent av samlet gjeld</t>
  </si>
  <si>
    <t>Kreditor 5</t>
  </si>
  <si>
    <t>Kreditor 6</t>
  </si>
  <si>
    <t>Samlet gjeld</t>
  </si>
  <si>
    <t>Kontofordeling</t>
  </si>
  <si>
    <t>Dekke fellesutgifter</t>
  </si>
  <si>
    <t>Sum personinntekt</t>
  </si>
  <si>
    <t>Samlet utgifter</t>
  </si>
  <si>
    <t>Felles inntekter</t>
  </si>
  <si>
    <t>Utgifter etter fellesinntekt</t>
  </si>
  <si>
    <t>Felles inntekt</t>
  </si>
  <si>
    <t>Samlet</t>
  </si>
  <si>
    <t>Regningskonto</t>
  </si>
  <si>
    <t>Brukskonto</t>
  </si>
  <si>
    <t>Buffer</t>
  </si>
  <si>
    <t>Sparing</t>
  </si>
  <si>
    <t>Samlet utgifter+sparing</t>
  </si>
  <si>
    <t>Resultat etter månedlige utgifter</t>
  </si>
  <si>
    <t>Inntekter:</t>
  </si>
  <si>
    <t>Faste utgifter:</t>
  </si>
  <si>
    <t>Variable utgifter:</t>
  </si>
  <si>
    <t>Sum pr. år</t>
  </si>
  <si>
    <t>Utleggstrekk</t>
  </si>
  <si>
    <t>Sum til å betale gjeld</t>
  </si>
  <si>
    <t>Månedlig sum</t>
  </si>
  <si>
    <t>Utestående:</t>
  </si>
  <si>
    <t>% av personinntekt til å dekke utgifter</t>
  </si>
  <si>
    <t>Utgifter</t>
  </si>
  <si>
    <t>Oppsummering inntekter og utgifter fra budsjett::</t>
  </si>
  <si>
    <t>Resultat etter sparing</t>
  </si>
  <si>
    <t>Tabell 1:</t>
  </si>
  <si>
    <t>Alternativ 1: Begge personer betaler en prosentvis like stor del av inntekten til felles utgifter</t>
  </si>
  <si>
    <t>Alternativ 2: Begge personer betaler like mye av fellesutgiftene</t>
  </si>
  <si>
    <t>Alternativ 3: Begge personene beholder like mye av inntekten etter at fellesutgifter er betalt</t>
  </si>
  <si>
    <t>Sum</t>
  </si>
  <si>
    <t>Andel av fellesutg.</t>
  </si>
  <si>
    <t>% dekkes av hver person</t>
  </si>
  <si>
    <t xml:space="preserve">% </t>
  </si>
  <si>
    <t>Forslag til fordeling</t>
  </si>
  <si>
    <t>Personkonto</t>
  </si>
  <si>
    <t>Bufferkonto</t>
  </si>
  <si>
    <t>Strømmetjenester</t>
  </si>
  <si>
    <t>Sløsing</t>
  </si>
  <si>
    <t>Medisin</t>
  </si>
  <si>
    <t>Restaurantbesøk</t>
  </si>
  <si>
    <t>Kreditor 3</t>
  </si>
  <si>
    <t>Person 1 inntekt</t>
  </si>
  <si>
    <t>Person 2 inntekt</t>
  </si>
  <si>
    <t>Felles inntekt:</t>
  </si>
  <si>
    <t>Kreditor 1</t>
  </si>
  <si>
    <t>Kreditor 2</t>
  </si>
  <si>
    <t>Kreditor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</si>
</sst>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6" xfId="0" applyFill="1" applyBorder="1"/>
    <xf numFmtId="0" fontId="0" fillId="4" borderId="7" xfId="0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1" fillId="2" borderId="1" xfId="0" applyFont="1" applyFill="1" applyBorder="1"/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1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9" fontId="0" fillId="2" borderId="7" xfId="0" applyNumberFormat="1" applyFill="1" applyBorder="1" applyProtection="1">
      <protection hidden="1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2" borderId="13" xfId="0" applyFill="1" applyBorder="1" applyProtection="1">
      <protection hidden="1"/>
    </xf>
    <xf numFmtId="1" fontId="0" fillId="2" borderId="7" xfId="0" applyNumberForma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0" fillId="2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8" fillId="2" borderId="7" xfId="0" applyFont="1" applyFill="1" applyBorder="1" applyProtection="1">
      <protection hidden="1"/>
    </xf>
    <xf numFmtId="2" fontId="0" fillId="2" borderId="7" xfId="0" applyNumberFormat="1" applyFill="1" applyBorder="1" applyProtection="1">
      <protection hidden="1"/>
    </xf>
    <xf numFmtId="9" fontId="0" fillId="2" borderId="19" xfId="0" applyNumberFormat="1" applyFill="1" applyBorder="1" applyProtection="1">
      <protection hidden="1"/>
    </xf>
    <xf numFmtId="2" fontId="0" fillId="2" borderId="19" xfId="0" applyNumberForma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9" fontId="0" fillId="2" borderId="24" xfId="1" applyFont="1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0" fillId="5" borderId="23" xfId="0" applyFill="1" applyBorder="1" applyProtection="1">
      <protection locked="0"/>
    </xf>
    <xf numFmtId="0" fontId="0" fillId="2" borderId="2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" fontId="1" fillId="2" borderId="7" xfId="0" applyNumberFormat="1" applyFont="1" applyFill="1" applyBorder="1" applyProtection="1">
      <protection hidden="1"/>
    </xf>
    <xf numFmtId="1" fontId="1" fillId="2" borderId="19" xfId="0" applyNumberFormat="1" applyFont="1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/>
    <xf numFmtId="0" fontId="7" fillId="3" borderId="0" xfId="2" applyFont="1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3" borderId="31" xfId="0" applyFill="1" applyBorder="1" applyProtection="1">
      <protection locked="0"/>
    </xf>
    <xf numFmtId="0" fontId="0" fillId="3" borderId="18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0" fillId="3" borderId="0" xfId="0" applyFill="1" applyProtection="1">
      <protection hidden="1"/>
    </xf>
    <xf numFmtId="0" fontId="8" fillId="2" borderId="14" xfId="0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0" fontId="5" fillId="3" borderId="0" xfId="0" applyFont="1" applyFill="1" applyProtection="1">
      <protection locked="0"/>
    </xf>
    <xf numFmtId="0" fontId="0" fillId="5" borderId="33" xfId="0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0" fontId="1" fillId="2" borderId="23" xfId="0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0" fontId="3" fillId="2" borderId="21" xfId="0" applyFont="1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" fillId="5" borderId="21" xfId="0" applyFont="1" applyFill="1" applyBorder="1" applyProtection="1">
      <protection locked="0"/>
    </xf>
    <xf numFmtId="0" fontId="0" fillId="0" borderId="0" xfId="0" applyProtection="1">
      <protection hidden="1"/>
    </xf>
    <xf numFmtId="1" fontId="0" fillId="3" borderId="0" xfId="0" applyNumberFormat="1" applyFill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9" fillId="3" borderId="0" xfId="0" applyFont="1" applyFill="1" applyProtection="1">
      <protection locked="0"/>
    </xf>
    <xf numFmtId="1" fontId="0" fillId="2" borderId="24" xfId="0" applyNumberFormat="1" applyFill="1" applyBorder="1" applyProtection="1">
      <protection hidden="1"/>
    </xf>
    <xf numFmtId="1" fontId="0" fillId="2" borderId="26" xfId="0" applyNumberFormat="1" applyFill="1" applyBorder="1" applyProtection="1">
      <protection hidden="1"/>
    </xf>
    <xf numFmtId="0" fontId="10" fillId="3" borderId="0" xfId="0" applyFont="1" applyFill="1" applyProtection="1">
      <protection locked="0"/>
    </xf>
    <xf numFmtId="1" fontId="1" fillId="2" borderId="34" xfId="0" applyNumberFormat="1" applyFont="1" applyFill="1" applyBorder="1" applyProtection="1">
      <protection hidden="1"/>
    </xf>
    <xf numFmtId="1" fontId="0" fillId="3" borderId="0" xfId="0" applyNumberFormat="1" applyFill="1" applyProtection="1">
      <protection locked="0"/>
    </xf>
    <xf numFmtId="0" fontId="1" fillId="5" borderId="23" xfId="0" applyFont="1" applyFill="1" applyBorder="1" applyProtection="1">
      <protection locked="0" hidden="1"/>
    </xf>
    <xf numFmtId="0" fontId="0" fillId="5" borderId="7" xfId="0" applyFill="1" applyBorder="1" applyProtection="1">
      <protection locked="0" hidden="1"/>
    </xf>
    <xf numFmtId="9" fontId="0" fillId="0" borderId="0" xfId="0" applyNumberFormat="1" applyProtection="1">
      <protection locked="0" hidden="1"/>
    </xf>
    <xf numFmtId="1" fontId="0" fillId="0" borderId="0" xfId="0" applyNumberFormat="1" applyProtection="1">
      <protection locked="0" hidden="1"/>
    </xf>
    <xf numFmtId="0" fontId="1" fillId="5" borderId="25" xfId="0" applyFont="1" applyFill="1" applyBorder="1" applyProtection="1">
      <protection locked="0" hidden="1"/>
    </xf>
    <xf numFmtId="0" fontId="0" fillId="5" borderId="19" xfId="0" applyFill="1" applyBorder="1" applyProtection="1">
      <protection locked="0" hidden="1"/>
    </xf>
    <xf numFmtId="9" fontId="0" fillId="0" borderId="16" xfId="0" applyNumberFormat="1" applyBorder="1" applyProtection="1">
      <protection locked="0" hidden="1"/>
    </xf>
    <xf numFmtId="1" fontId="0" fillId="0" borderId="16" xfId="0" applyNumberFormat="1" applyBorder="1" applyProtection="1">
      <protection locked="0" hidden="1"/>
    </xf>
    <xf numFmtId="0" fontId="1" fillId="5" borderId="34" xfId="0" applyFont="1" applyFill="1" applyBorder="1" applyProtection="1">
      <protection locked="0" hidden="1"/>
    </xf>
    <xf numFmtId="0" fontId="0" fillId="5" borderId="34" xfId="0" applyFill="1" applyBorder="1" applyProtection="1">
      <protection locked="0" hidden="1"/>
    </xf>
    <xf numFmtId="9" fontId="0" fillId="0" borderId="34" xfId="0" applyNumberFormat="1" applyBorder="1" applyProtection="1">
      <protection locked="0" hidden="1"/>
    </xf>
    <xf numFmtId="1" fontId="1" fillId="0" borderId="34" xfId="0" applyNumberFormat="1" applyFont="1" applyBorder="1" applyProtection="1">
      <protection locked="0" hidden="1"/>
    </xf>
    <xf numFmtId="9" fontId="1" fillId="0" borderId="34" xfId="0" applyNumberFormat="1" applyFont="1" applyBorder="1" applyProtection="1">
      <protection locked="0" hidden="1"/>
    </xf>
  </cellXfs>
  <cellStyles count="3">
    <cellStyle name="Forklarende tekst" xfId="2" builtinId="5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19050</xdr:rowOff>
    </xdr:from>
    <xdr:to>
      <xdr:col>8</xdr:col>
      <xdr:colOff>0</xdr:colOff>
      <xdr:row>19</xdr:row>
      <xdr:rowOff>28576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A9BCAA1-3137-4613-95F4-9EF79E0BCDCF}"/>
            </a:ext>
          </a:extLst>
        </xdr:cNvPr>
        <xdr:cNvSpPr/>
      </xdr:nvSpPr>
      <xdr:spPr>
        <a:xfrm>
          <a:off x="3248025" y="666750"/>
          <a:ext cx="2952750" cy="32480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Dette</a:t>
          </a:r>
          <a:r>
            <a:rPr lang="nb-NO" sz="1100" baseline="0">
              <a:solidFill>
                <a:sysClr val="windowText" lastClr="000000"/>
              </a:solidFill>
            </a:rPr>
            <a:t> er grunnbudsjettet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summene som legges inn her vil automatisk kobles til arkene:</a:t>
          </a: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- Gjeld</a:t>
          </a: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- Kontofordeling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Budsjett er en plan for din økonomi.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="1" baseline="0">
              <a:solidFill>
                <a:sysClr val="windowText" lastClr="000000"/>
              </a:solidFill>
            </a:rPr>
            <a:t>Du kan endre og fylle inn de grå feltene.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utgiftene du får faktura på eller trekkes direkte fra konto legges inn i faste utgifter.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utgiftene du har til forbruk, og andre ting du betaler med bankkort legges inn i variable utgifter.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0</xdr:rowOff>
    </xdr:from>
    <xdr:to>
      <xdr:col>9</xdr:col>
      <xdr:colOff>19051</xdr:colOff>
      <xdr:row>17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85165278-55F3-4A58-9E02-06C1BB52C6F9}"/>
            </a:ext>
          </a:extLst>
        </xdr:cNvPr>
        <xdr:cNvSpPr/>
      </xdr:nvSpPr>
      <xdr:spPr>
        <a:xfrm>
          <a:off x="6219825" y="247650"/>
          <a:ext cx="3076576" cy="3962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Dersom du har gjeld, kan du bruke dette arket for å beregne hvor mye du bør betale månedlig</a:t>
          </a:r>
          <a:r>
            <a:rPr lang="nb-NO" sz="1100" baseline="0">
              <a:solidFill>
                <a:sysClr val="windowText" lastClr="000000"/>
              </a:solidFill>
            </a:rPr>
            <a:t> til hver av kreditorene.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Du må betale etter evne, det vil si at du kan sitte igjen med nok penger til å betale bokostnad og livsopphold(se livsoppholdssatser på regjeringen.no).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Fyll inn Budsjett (ark 1) så vil summen du har til å betjene gjeld med kobles automatisk til dette arket.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="1" baseline="0">
              <a:solidFill>
                <a:sysClr val="windowText" lastClr="000000"/>
              </a:solidFill>
            </a:rPr>
            <a:t>På dette  skjemaet kan du fylle inn de skraverte områdene.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>
              <a:solidFill>
                <a:sysClr val="windowText" lastClr="000000"/>
              </a:solidFill>
            </a:rPr>
            <a:t>Fyll inn navn</a:t>
          </a:r>
          <a:r>
            <a:rPr lang="nb-NO" sz="1100" baseline="0">
              <a:solidFill>
                <a:sysClr val="windowText" lastClr="000000"/>
              </a:solidFill>
            </a:rPr>
            <a:t> på kreditor i kolonne A og summen du skylder hver enkelt i kolonne B. Da vil summen du skal betale hver enkelt kreditor komme frem  i kolonne D.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7</xdr:col>
      <xdr:colOff>1476375</xdr:colOff>
      <xdr:row>16</xdr:row>
      <xdr:rowOff>180975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DDCF5D70-F5A9-4898-B7A2-471577ADA92F}"/>
            </a:ext>
          </a:extLst>
        </xdr:cNvPr>
        <xdr:cNvSpPr/>
      </xdr:nvSpPr>
      <xdr:spPr>
        <a:xfrm>
          <a:off x="6772275" y="238125"/>
          <a:ext cx="2990850" cy="30575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Dette arket er et</a:t>
          </a:r>
          <a:r>
            <a:rPr lang="nb-NO" sz="1100" b="1">
              <a:solidFill>
                <a:sysClr val="windowText" lastClr="000000"/>
              </a:solidFill>
            </a:rPr>
            <a:t> forslag </a:t>
          </a:r>
          <a:r>
            <a:rPr lang="nb-NO" sz="1100">
              <a:solidFill>
                <a:sysClr val="windowText" lastClr="000000"/>
              </a:solidFill>
            </a:rPr>
            <a:t>til fordeling av utgifter i husholdet. I</a:t>
          </a:r>
          <a:r>
            <a:rPr lang="nb-NO" sz="1100" baseline="0">
              <a:solidFill>
                <a:sysClr val="windowText" lastClr="000000"/>
              </a:solidFill>
            </a:rPr>
            <a:t> d</a:t>
          </a:r>
          <a:r>
            <a:rPr lang="nb-NO" sz="1100">
              <a:solidFill>
                <a:sysClr val="windowText" lastClr="000000"/>
              </a:solidFill>
            </a:rPr>
            <a:t>ette forslaget  utgiftene prosentvis etter hvor høy inntekt personene i husholdet har. 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  <a:p>
          <a:pPr algn="l"/>
          <a:r>
            <a:rPr lang="nb-NO" sz="1100" i="1">
              <a:solidFill>
                <a:sysClr val="windowText" lastClr="000000"/>
              </a:solidFill>
            </a:rPr>
            <a:t>Tabell 1</a:t>
          </a:r>
          <a:r>
            <a:rPr lang="nb-NO" sz="1100">
              <a:solidFill>
                <a:sysClr val="windowText" lastClr="000000"/>
              </a:solidFill>
            </a:rPr>
            <a:t> gir en oppsummering og viser hvordan inntektene er fordelt, og hvilke utgifter husholdet har.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  <a:p>
          <a:pPr algn="l"/>
          <a:r>
            <a:rPr lang="nb-NO" sz="1100" i="1">
              <a:solidFill>
                <a:sysClr val="windowText" lastClr="000000"/>
              </a:solidFill>
            </a:rPr>
            <a:t>Tabell 2</a:t>
          </a:r>
          <a:r>
            <a:rPr lang="nb-NO" sz="1100">
              <a:solidFill>
                <a:sysClr val="windowText" lastClr="000000"/>
              </a:solidFill>
            </a:rPr>
            <a:t> viser hvor mye</a:t>
          </a:r>
          <a:r>
            <a:rPr lang="nb-NO" sz="1100" baseline="0">
              <a:solidFill>
                <a:sysClr val="windowText" lastClr="000000"/>
              </a:solidFill>
            </a:rPr>
            <a:t> som etter forslaget settes inn på regningskonto og brukskonto av de forskjellige inntektene. På de grå feltene kan det legges inn navn på personene og ønsket sparesum.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i="1" baseline="0">
              <a:solidFill>
                <a:sysClr val="windowText" lastClr="000000"/>
              </a:solidFill>
            </a:rPr>
            <a:t>Tabell 3</a:t>
          </a:r>
          <a:r>
            <a:rPr lang="nb-NO" sz="1100" baseline="0">
              <a:solidFill>
                <a:sysClr val="windowText" lastClr="000000"/>
              </a:solidFill>
            </a:rPr>
            <a:t> viser resultat etter utgifter og sparing.</a:t>
          </a:r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63"/>
  <sheetViews>
    <sheetView tabSelected="1" zoomScale="115" zoomScaleNormal="115" workbookViewId="0">
      <selection activeCell="I29" sqref="I29"/>
    </sheetView>
  </sheetViews>
  <sheetFormatPr baseColWidth="10" defaultColWidth="8.77734375" defaultRowHeight="14.4" x14ac:dyDescent="0.3"/>
  <cols>
    <col min="1" max="1" width="23.21875" style="1" customWidth="1"/>
    <col min="2" max="2" width="17.5546875" style="1" customWidth="1"/>
    <col min="3" max="9" width="8.77734375" style="1"/>
    <col min="10" max="10" width="10.5546875" style="1" customWidth="1"/>
    <col min="11" max="11" width="8.77734375" style="1"/>
    <col min="12" max="12" width="9.77734375" style="1" customWidth="1"/>
    <col min="13" max="13" width="10.21875" style="1" customWidth="1"/>
    <col min="14" max="16384" width="8.77734375" style="1"/>
  </cols>
  <sheetData>
    <row r="1" spans="1:107" ht="21" x14ac:dyDescent="0.4">
      <c r="A1" s="13" t="s">
        <v>0</v>
      </c>
      <c r="B1" s="14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x14ac:dyDescent="0.3">
      <c r="A2" s="15"/>
      <c r="B2" s="16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</row>
    <row r="3" spans="1:107" x14ac:dyDescent="0.3">
      <c r="A3" s="17" t="s">
        <v>64</v>
      </c>
      <c r="B3" s="1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</row>
    <row r="4" spans="1:107" x14ac:dyDescent="0.3">
      <c r="A4" s="5" t="s">
        <v>92</v>
      </c>
      <c r="B4" s="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</row>
    <row r="5" spans="1:107" x14ac:dyDescent="0.3">
      <c r="A5" s="5" t="s">
        <v>93</v>
      </c>
      <c r="B5" s="5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</row>
    <row r="6" spans="1:107" x14ac:dyDescent="0.3">
      <c r="A6" s="5" t="s">
        <v>16</v>
      </c>
      <c r="B6" s="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</row>
    <row r="7" spans="1:107" x14ac:dyDescent="0.3">
      <c r="A7" s="5"/>
      <c r="B7" s="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</row>
    <row r="8" spans="1:107" x14ac:dyDescent="0.3">
      <c r="A8" s="5"/>
      <c r="B8" s="5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</row>
    <row r="9" spans="1:107" customFormat="1" x14ac:dyDescent="0.3">
      <c r="A9" s="7" t="s">
        <v>18</v>
      </c>
      <c r="B9" s="8">
        <f>SUM(B4:B8)</f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</row>
    <row r="10" spans="1:107" x14ac:dyDescent="0.3">
      <c r="A10" s="5" t="s">
        <v>94</v>
      </c>
      <c r="B10" s="5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</row>
    <row r="11" spans="1:107" x14ac:dyDescent="0.3">
      <c r="A11" s="5" t="s">
        <v>19</v>
      </c>
      <c r="B11" s="5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</row>
    <row r="12" spans="1:107" x14ac:dyDescent="0.3">
      <c r="A12" s="5" t="s">
        <v>20</v>
      </c>
      <c r="B12" s="5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x14ac:dyDescent="0.3">
      <c r="A13" s="5"/>
      <c r="B13" s="5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</row>
    <row r="14" spans="1:107" x14ac:dyDescent="0.3">
      <c r="A14" s="5"/>
      <c r="B14" s="5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</row>
    <row r="15" spans="1:107" x14ac:dyDescent="0.3">
      <c r="A15" s="5"/>
      <c r="B15" s="5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</row>
    <row r="16" spans="1:107" customFormat="1" x14ac:dyDescent="0.3">
      <c r="A16" s="9" t="s">
        <v>22</v>
      </c>
      <c r="B16" s="8">
        <f>SUM(B9:B15)</f>
        <v>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</row>
    <row r="17" spans="1:107" x14ac:dyDescent="0.3">
      <c r="A17" s="5"/>
      <c r="B17" s="5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</row>
    <row r="18" spans="1:107" x14ac:dyDescent="0.3">
      <c r="A18" s="6" t="s">
        <v>65</v>
      </c>
      <c r="B18" s="5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</row>
    <row r="19" spans="1:107" x14ac:dyDescent="0.3">
      <c r="A19" s="5" t="s">
        <v>24</v>
      </c>
      <c r="B19" s="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</row>
    <row r="20" spans="1:107" x14ac:dyDescent="0.3">
      <c r="A20" s="5" t="s">
        <v>25</v>
      </c>
      <c r="B20" s="5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</row>
    <row r="21" spans="1:107" x14ac:dyDescent="0.3">
      <c r="A21" s="5" t="s">
        <v>26</v>
      </c>
      <c r="B21" s="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</row>
    <row r="22" spans="1:107" x14ac:dyDescent="0.3">
      <c r="A22" s="5" t="s">
        <v>27</v>
      </c>
      <c r="B22" s="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</row>
    <row r="23" spans="1:107" x14ac:dyDescent="0.3">
      <c r="A23" s="5" t="s">
        <v>41</v>
      </c>
      <c r="B23" s="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</row>
    <row r="24" spans="1:107" x14ac:dyDescent="0.3">
      <c r="A24" s="5" t="s">
        <v>87</v>
      </c>
      <c r="B24" s="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</row>
    <row r="25" spans="1:107" x14ac:dyDescent="0.3">
      <c r="A25" s="5" t="s">
        <v>29</v>
      </c>
      <c r="B25" s="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</row>
    <row r="26" spans="1:107" x14ac:dyDescent="0.3">
      <c r="A26" s="5" t="s">
        <v>40</v>
      </c>
      <c r="B26" s="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</row>
    <row r="27" spans="1:107" x14ac:dyDescent="0.3">
      <c r="A27" s="5" t="s">
        <v>28</v>
      </c>
      <c r="B27" s="5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</row>
    <row r="28" spans="1:107" x14ac:dyDescent="0.3">
      <c r="A28" s="5"/>
      <c r="B28" s="5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</row>
    <row r="29" spans="1:107" x14ac:dyDescent="0.3">
      <c r="A29" s="5"/>
      <c r="B29" s="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</row>
    <row r="30" spans="1:107" x14ac:dyDescent="0.3">
      <c r="A30" s="5"/>
      <c r="B30" s="5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</row>
    <row r="31" spans="1:107" customFormat="1" x14ac:dyDescent="0.3">
      <c r="A31" s="9" t="s">
        <v>32</v>
      </c>
      <c r="B31" s="8">
        <f>SUM(B19:B30)</f>
        <v>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</row>
    <row r="32" spans="1:107" x14ac:dyDescent="0.3">
      <c r="A32" s="5"/>
      <c r="B32" s="5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</row>
    <row r="33" spans="1:107" x14ac:dyDescent="0.3">
      <c r="A33" s="6" t="s">
        <v>66</v>
      </c>
      <c r="B33" s="5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</row>
    <row r="34" spans="1:107" x14ac:dyDescent="0.3">
      <c r="A34" s="5" t="s">
        <v>89</v>
      </c>
      <c r="B34" s="5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</row>
    <row r="35" spans="1:107" x14ac:dyDescent="0.3">
      <c r="A35" s="5" t="s">
        <v>34</v>
      </c>
      <c r="B35" s="5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</row>
    <row r="36" spans="1:107" x14ac:dyDescent="0.3">
      <c r="A36" s="5" t="s">
        <v>36</v>
      </c>
      <c r="B36" s="5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</row>
    <row r="37" spans="1:107" x14ac:dyDescent="0.3">
      <c r="A37" s="5" t="s">
        <v>38</v>
      </c>
      <c r="B37" s="5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</row>
    <row r="38" spans="1:107" x14ac:dyDescent="0.3">
      <c r="A38" s="5" t="s">
        <v>39</v>
      </c>
      <c r="B38" s="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</row>
    <row r="39" spans="1:107" x14ac:dyDescent="0.3">
      <c r="A39" s="5" t="s">
        <v>41</v>
      </c>
      <c r="B39" s="5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</row>
    <row r="40" spans="1:107" x14ac:dyDescent="0.3">
      <c r="A40" s="5" t="s">
        <v>88</v>
      </c>
      <c r="B40" s="5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</row>
    <row r="41" spans="1:107" x14ac:dyDescent="0.3">
      <c r="A41" s="5" t="s">
        <v>90</v>
      </c>
      <c r="B41" s="5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</row>
    <row r="42" spans="1:107" x14ac:dyDescent="0.3">
      <c r="A42" s="5"/>
      <c r="B42" s="5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</row>
    <row r="43" spans="1:107" x14ac:dyDescent="0.3">
      <c r="A43" s="5"/>
      <c r="B43" s="5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</row>
    <row r="44" spans="1:107" x14ac:dyDescent="0.3">
      <c r="A44" s="5"/>
      <c r="B44" s="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</row>
    <row r="45" spans="1:107" x14ac:dyDescent="0.3">
      <c r="A45" s="5"/>
      <c r="B45" s="5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</row>
    <row r="46" spans="1:107" x14ac:dyDescent="0.3">
      <c r="A46" s="5"/>
      <c r="B46" s="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</row>
    <row r="47" spans="1:107" x14ac:dyDescent="0.3">
      <c r="A47" s="5"/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</row>
    <row r="48" spans="1:107" customFormat="1" ht="15" thickBot="1" x14ac:dyDescent="0.35">
      <c r="A48" s="10" t="s">
        <v>42</v>
      </c>
      <c r="B48" s="11">
        <f>SUM(B33:B47)</f>
        <v>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</row>
    <row r="49" spans="1:107" ht="15" thickBot="1" x14ac:dyDescent="0.35">
      <c r="A49" s="15"/>
      <c r="B49" s="16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</row>
    <row r="50" spans="1:107" customFormat="1" ht="15" thickBot="1" x14ac:dyDescent="0.35">
      <c r="A50" s="12" t="s">
        <v>43</v>
      </c>
      <c r="B50" s="4">
        <f>SUM(B16-B31-B48)</f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</row>
    <row r="51" spans="1:107" x14ac:dyDescent="0.3">
      <c r="A51" s="55"/>
      <c r="B51" s="55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</row>
    <row r="52" spans="1:107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</row>
    <row r="53" spans="1:107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</row>
    <row r="54" spans="1:107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</row>
    <row r="55" spans="1:107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</row>
    <row r="56" spans="1:107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</row>
    <row r="57" spans="1:107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</row>
    <row r="58" spans="1:107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</row>
    <row r="59" spans="1:107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</row>
    <row r="60" spans="1:107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</row>
    <row r="61" spans="1:107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</row>
    <row r="62" spans="1:107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</row>
    <row r="63" spans="1:107" x14ac:dyDescent="0.3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</row>
  </sheetData>
  <sheetProtection algorithmName="SHA-512" hashValue="gekOfqsztwpheYet35W2Bjzn9ybfuvUrJTbYTbWkU7UUws3wb3rsH4EkR5jem1SeD7nCylNADmRzGAQndrkOZA==" saltValue="5t55OVl2OitrnsJuAg6R5w==" spinCount="100000" sheet="1" objects="1" scenarios="1" deleteColumns="0" deleteRows="0" selectLockedCells="1"/>
  <protectedRanges>
    <protectedRange algorithmName="SHA-512" hashValue="I6zAV13SQSVViRX0Xmq7xw0iGCkjT8uL3YL8HYbaK01d4/4pQIaFuSujOYJywxWGSk7Px8kKbxJm1h0wdFOGew==" saltValue="ytC4Dqchynkn1LTrclVAmA==" spinCount="100000" sqref="A9:XFD9" name="Nettoinntekt"/>
  </protectedRanges>
  <printOptions gridLines="1"/>
  <pageMargins left="2.3622047244094491" right="2.9527559055118111" top="1.9685039370078741" bottom="1.1811023622047245" header="0.51181102362204722" footer="6.2204724409448824"/>
  <pageSetup paperSize="12" scale="5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1D96-E6FE-4248-8A3A-26340CF36251}">
  <dimension ref="A1:CY358"/>
  <sheetViews>
    <sheetView workbookViewId="0">
      <selection activeCell="M13" sqref="M13"/>
    </sheetView>
  </sheetViews>
  <sheetFormatPr baseColWidth="10" defaultColWidth="11.44140625" defaultRowHeight="14.4" x14ac:dyDescent="0.3"/>
  <cols>
    <col min="1" max="1" width="25.5546875" style="1" customWidth="1"/>
    <col min="2" max="2" width="18.5546875" style="1" customWidth="1"/>
    <col min="3" max="3" width="22.21875" style="1" customWidth="1"/>
    <col min="4" max="4" width="15.5546875" style="1" customWidth="1"/>
    <col min="5" max="16384" width="11.44140625" style="1"/>
  </cols>
  <sheetData>
    <row r="1" spans="1:73" ht="20.100000000000001" customHeight="1" x14ac:dyDescent="0.35">
      <c r="A1" s="32" t="s">
        <v>44</v>
      </c>
      <c r="B1" s="27"/>
      <c r="C1" s="5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</row>
    <row r="2" spans="1:73" ht="20.100000000000001" customHeight="1" x14ac:dyDescent="0.3">
      <c r="A2" s="27"/>
      <c r="B2" s="27"/>
      <c r="C2" s="5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</row>
    <row r="3" spans="1:73" ht="20.100000000000001" customHeight="1" x14ac:dyDescent="0.3">
      <c r="A3" s="27"/>
      <c r="B3" s="27"/>
      <c r="C3" s="57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</row>
    <row r="4" spans="1:73" ht="20.100000000000001" customHeight="1" x14ac:dyDescent="0.3">
      <c r="A4" s="27"/>
      <c r="B4" s="27"/>
      <c r="C4" s="5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</row>
    <row r="5" spans="1:73" ht="20.100000000000001" customHeight="1" x14ac:dyDescent="0.3">
      <c r="A5" s="19" t="s">
        <v>69</v>
      </c>
      <c r="B5" s="20">
        <f>SUM(Budsjett!B50)</f>
        <v>0</v>
      </c>
      <c r="C5" s="58"/>
      <c r="D5" s="5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  <row r="6" spans="1:73" s="2" customFormat="1" ht="20.100000000000001" customHeight="1" x14ac:dyDescent="0.3">
      <c r="A6" s="19" t="s">
        <v>45</v>
      </c>
      <c r="B6" s="19" t="s">
        <v>71</v>
      </c>
      <c r="C6" s="26" t="s">
        <v>46</v>
      </c>
      <c r="D6" s="19" t="s">
        <v>70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</row>
    <row r="7" spans="1:73" ht="20.100000000000001" customHeight="1" x14ac:dyDescent="0.3">
      <c r="A7" s="5" t="s">
        <v>95</v>
      </c>
      <c r="B7" s="22"/>
      <c r="C7" s="21" t="e">
        <f>SUM(B7/B17)</f>
        <v>#DIV/0!</v>
      </c>
      <c r="D7" s="25" t="e">
        <f>SUM(C7*B5)</f>
        <v>#DIV/0!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1:73" ht="20.100000000000001" customHeight="1" x14ac:dyDescent="0.3">
      <c r="A8" s="5" t="s">
        <v>96</v>
      </c>
      <c r="B8" s="22"/>
      <c r="C8" s="21" t="e">
        <f>SUM(B8/B17)</f>
        <v>#DIV/0!</v>
      </c>
      <c r="D8" s="25" t="e">
        <f>SUM(C8*B5)</f>
        <v>#DIV/0!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</row>
    <row r="9" spans="1:73" ht="20.100000000000001" customHeight="1" x14ac:dyDescent="0.3">
      <c r="A9" s="5" t="s">
        <v>91</v>
      </c>
      <c r="B9" s="22"/>
      <c r="C9" s="21" t="e">
        <f>SUM(B9/B17)</f>
        <v>#DIV/0!</v>
      </c>
      <c r="D9" s="25" t="e">
        <f>SUM(C9*B5)</f>
        <v>#DIV/0!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</row>
    <row r="10" spans="1:73" ht="20.100000000000001" customHeight="1" x14ac:dyDescent="0.3">
      <c r="A10" s="5" t="s">
        <v>97</v>
      </c>
      <c r="B10" s="22"/>
      <c r="C10" s="21" t="e">
        <f>SUM(B10/B17)</f>
        <v>#DIV/0!</v>
      </c>
      <c r="D10" s="25" t="e">
        <f>SUM(C10*B5)</f>
        <v>#DIV/0!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</row>
    <row r="11" spans="1:73" ht="20.100000000000001" customHeight="1" x14ac:dyDescent="0.3">
      <c r="A11" s="5" t="s">
        <v>47</v>
      </c>
      <c r="B11" s="22"/>
      <c r="C11" s="21" t="e">
        <f>SUM(B11/B17)</f>
        <v>#DIV/0!</v>
      </c>
      <c r="D11" s="25" t="e">
        <f>SUM(C11*B5)</f>
        <v>#DIV/0!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</row>
    <row r="12" spans="1:73" ht="20.100000000000001" customHeight="1" x14ac:dyDescent="0.3">
      <c r="A12" s="5" t="s">
        <v>48</v>
      </c>
      <c r="B12" s="22"/>
      <c r="C12" s="21" t="e">
        <f>SUM(B12/B17)</f>
        <v>#DIV/0!</v>
      </c>
      <c r="D12" s="25" t="e">
        <f>SUM(C12*B5)</f>
        <v>#DIV/0!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</row>
    <row r="13" spans="1:73" ht="20.100000000000001" customHeight="1" x14ac:dyDescent="0.3">
      <c r="A13" s="5"/>
      <c r="B13" s="22"/>
      <c r="C13" s="21" t="e">
        <f>SUM(B13/B17)</f>
        <v>#DIV/0!</v>
      </c>
      <c r="D13" s="25" t="e">
        <f>SUM(C13*B5)</f>
        <v>#DIV/0!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</row>
    <row r="14" spans="1:73" ht="20.100000000000001" customHeight="1" x14ac:dyDescent="0.3">
      <c r="A14" s="5"/>
      <c r="B14" s="22"/>
      <c r="C14" s="21" t="e">
        <f>SUM(B14/B17)</f>
        <v>#DIV/0!</v>
      </c>
      <c r="D14" s="25" t="e">
        <f>SUM(C14*B5)</f>
        <v>#DIV/0!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</row>
    <row r="15" spans="1:73" ht="20.100000000000001" customHeight="1" x14ac:dyDescent="0.3">
      <c r="A15" s="5"/>
      <c r="B15" s="22"/>
      <c r="C15" s="21" t="e">
        <f>SUM(B15/B17)</f>
        <v>#DIV/0!</v>
      </c>
      <c r="D15" s="25" t="e">
        <f>SUM(C15*B5)</f>
        <v>#DIV/0!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</row>
    <row r="16" spans="1:73" ht="20.100000000000001" customHeight="1" x14ac:dyDescent="0.3">
      <c r="A16" s="18"/>
      <c r="B16" s="23"/>
      <c r="C16" s="21" t="e">
        <f>SUM(B16/B17)</f>
        <v>#DIV/0!</v>
      </c>
      <c r="D16" s="25" t="e">
        <f>SUM(C16*B5)</f>
        <v>#DIV/0!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</row>
    <row r="17" spans="1:103" ht="20.100000000000001" customHeight="1" x14ac:dyDescent="0.3">
      <c r="A17" s="19" t="s">
        <v>49</v>
      </c>
      <c r="B17" s="24">
        <f>SUM(B6:B16)</f>
        <v>0</v>
      </c>
      <c r="C17" s="21" t="e">
        <f>SUM(C7:C16)</f>
        <v>#DIV/0!</v>
      </c>
      <c r="D17" s="25" t="e">
        <f>SUM(D7:D16)</f>
        <v>#DIV/0!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</row>
    <row r="18" spans="1:103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</row>
    <row r="19" spans="1:103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</row>
    <row r="20" spans="1:103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</row>
    <row r="21" spans="1:103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</row>
    <row r="22" spans="1:103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</row>
    <row r="23" spans="1:103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1:103" x14ac:dyDescent="0.3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</row>
    <row r="25" spans="1:103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</row>
    <row r="26" spans="1:103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</row>
    <row r="27" spans="1:103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</row>
    <row r="28" spans="1:103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</row>
    <row r="29" spans="1:103" x14ac:dyDescent="0.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</row>
    <row r="30" spans="1:103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</row>
    <row r="31" spans="1:103" x14ac:dyDescent="0.3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</row>
    <row r="32" spans="1:103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</row>
    <row r="33" spans="1:103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</row>
    <row r="34" spans="1:103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</row>
    <row r="35" spans="1:103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</row>
    <row r="37" spans="1:103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</row>
    <row r="38" spans="1:103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</row>
    <row r="39" spans="1:103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</row>
    <row r="40" spans="1:103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</row>
    <row r="41" spans="1:103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</row>
    <row r="42" spans="1:103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</row>
    <row r="43" spans="1:103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</row>
    <row r="44" spans="1:103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</row>
    <row r="45" spans="1:103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</row>
    <row r="46" spans="1:103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</row>
    <row r="47" spans="1:103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</row>
    <row r="48" spans="1:103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</row>
    <row r="49" spans="1:103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</row>
    <row r="50" spans="1:103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</row>
    <row r="51" spans="1:103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</row>
    <row r="52" spans="1:103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</row>
    <row r="53" spans="1:103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</row>
    <row r="54" spans="1:103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</row>
    <row r="55" spans="1:103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</row>
    <row r="56" spans="1:103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</row>
    <row r="57" spans="1:103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</row>
    <row r="58" spans="1:103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</row>
    <row r="59" spans="1:103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</row>
    <row r="60" spans="1:103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</row>
    <row r="61" spans="1:103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</row>
    <row r="62" spans="1:103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</row>
    <row r="63" spans="1:103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</row>
    <row r="64" spans="1:103" x14ac:dyDescent="0.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</row>
    <row r="65" spans="1:103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</row>
    <row r="66" spans="1:103" x14ac:dyDescent="0.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</row>
    <row r="67" spans="1:103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</row>
    <row r="68" spans="1:103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</row>
    <row r="69" spans="1:103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</row>
    <row r="70" spans="1:103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</row>
    <row r="71" spans="1:103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</row>
    <row r="72" spans="1:103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</row>
    <row r="73" spans="1:103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</row>
    <row r="74" spans="1:103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</row>
    <row r="75" spans="1:103" x14ac:dyDescent="0.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</row>
    <row r="76" spans="1:103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</row>
    <row r="77" spans="1:103" x14ac:dyDescent="0.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</row>
    <row r="78" spans="1:103" x14ac:dyDescent="0.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</row>
    <row r="79" spans="1:103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</row>
    <row r="80" spans="1:103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</row>
    <row r="81" spans="1:103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</row>
    <row r="82" spans="1:103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</row>
    <row r="83" spans="1:103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</row>
    <row r="84" spans="1:103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</row>
    <row r="85" spans="1:103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</row>
    <row r="86" spans="1:103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</row>
    <row r="87" spans="1:103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</row>
    <row r="88" spans="1:103" x14ac:dyDescent="0.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</row>
    <row r="89" spans="1:103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</row>
    <row r="90" spans="1:103" x14ac:dyDescent="0.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</row>
    <row r="91" spans="1:103" x14ac:dyDescent="0.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</row>
    <row r="92" spans="1:103" x14ac:dyDescent="0.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</row>
    <row r="93" spans="1:103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</row>
    <row r="94" spans="1:103" x14ac:dyDescent="0.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</row>
    <row r="95" spans="1:103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</row>
    <row r="96" spans="1:103" x14ac:dyDescent="0.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</row>
    <row r="97" spans="1:103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</row>
    <row r="98" spans="1:103" x14ac:dyDescent="0.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</row>
    <row r="99" spans="1:103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</row>
    <row r="100" spans="1:103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</row>
    <row r="101" spans="1:103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</row>
    <row r="102" spans="1:103" x14ac:dyDescent="0.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</row>
    <row r="103" spans="1:103" x14ac:dyDescent="0.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</row>
    <row r="104" spans="1:103" x14ac:dyDescent="0.3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</row>
    <row r="105" spans="1:103" x14ac:dyDescent="0.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</row>
    <row r="106" spans="1:103" x14ac:dyDescent="0.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</row>
    <row r="107" spans="1:103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</row>
    <row r="108" spans="1:103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</row>
    <row r="109" spans="1:103" x14ac:dyDescent="0.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</row>
    <row r="110" spans="1:103" x14ac:dyDescent="0.3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</row>
    <row r="111" spans="1:103" x14ac:dyDescent="0.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</row>
    <row r="112" spans="1:103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</row>
    <row r="113" spans="1:103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</row>
    <row r="114" spans="1:103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</row>
    <row r="115" spans="1:103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</row>
    <row r="116" spans="1:103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</row>
    <row r="117" spans="1:103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</row>
    <row r="118" spans="1:103" x14ac:dyDescent="0.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</row>
    <row r="119" spans="1:103" x14ac:dyDescent="0.3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</row>
    <row r="120" spans="1:103" x14ac:dyDescent="0.3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</row>
    <row r="121" spans="1:103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</row>
    <row r="122" spans="1:103" x14ac:dyDescent="0.3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</row>
    <row r="123" spans="1:103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</row>
    <row r="124" spans="1:103" x14ac:dyDescent="0.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</row>
    <row r="125" spans="1:103" x14ac:dyDescent="0.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</row>
    <row r="126" spans="1:103" x14ac:dyDescent="0.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</row>
    <row r="127" spans="1:103" x14ac:dyDescent="0.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</row>
    <row r="128" spans="1:103" x14ac:dyDescent="0.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</row>
    <row r="129" spans="1:103" x14ac:dyDescent="0.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</row>
    <row r="130" spans="1:103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</row>
    <row r="131" spans="1:103" x14ac:dyDescent="0.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</row>
    <row r="132" spans="1:103" x14ac:dyDescent="0.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</row>
    <row r="133" spans="1:103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</row>
    <row r="134" spans="1:103" x14ac:dyDescent="0.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</row>
    <row r="135" spans="1:103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</row>
    <row r="136" spans="1:103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</row>
    <row r="137" spans="1:103" x14ac:dyDescent="0.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</row>
    <row r="138" spans="1:103" x14ac:dyDescent="0.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</row>
    <row r="139" spans="1:103" x14ac:dyDescent="0.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</row>
    <row r="140" spans="1:103" x14ac:dyDescent="0.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</row>
    <row r="141" spans="1:103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</row>
    <row r="142" spans="1:103" x14ac:dyDescent="0.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</row>
    <row r="143" spans="1:103" x14ac:dyDescent="0.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</row>
    <row r="144" spans="1:103" x14ac:dyDescent="0.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</row>
    <row r="145" spans="1:103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</row>
    <row r="146" spans="1:103" x14ac:dyDescent="0.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</row>
    <row r="147" spans="1:103" x14ac:dyDescent="0.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</row>
    <row r="148" spans="1:103" x14ac:dyDescent="0.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</row>
    <row r="149" spans="1:103" x14ac:dyDescent="0.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</row>
    <row r="150" spans="1:103" x14ac:dyDescent="0.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</row>
    <row r="151" spans="1:103" x14ac:dyDescent="0.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</row>
    <row r="152" spans="1:103" x14ac:dyDescent="0.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</row>
    <row r="153" spans="1:103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</row>
    <row r="154" spans="1:103" x14ac:dyDescent="0.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</row>
    <row r="155" spans="1:103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</row>
    <row r="156" spans="1:103" x14ac:dyDescent="0.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</row>
    <row r="157" spans="1:103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</row>
    <row r="158" spans="1:103" x14ac:dyDescent="0.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</row>
    <row r="159" spans="1:103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</row>
    <row r="160" spans="1:103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</row>
    <row r="161" spans="1:103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</row>
    <row r="162" spans="1:103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</row>
    <row r="163" spans="1:103" x14ac:dyDescent="0.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</row>
    <row r="164" spans="1:103" x14ac:dyDescent="0.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</row>
    <row r="165" spans="1:103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</row>
    <row r="166" spans="1:103" x14ac:dyDescent="0.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</row>
    <row r="167" spans="1:103" x14ac:dyDescent="0.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</row>
    <row r="168" spans="1:103" x14ac:dyDescent="0.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</row>
    <row r="169" spans="1:103" x14ac:dyDescent="0.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</row>
    <row r="170" spans="1:103" x14ac:dyDescent="0.3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</row>
    <row r="171" spans="1:103" x14ac:dyDescent="0.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</row>
    <row r="172" spans="1:103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</row>
    <row r="173" spans="1:103" x14ac:dyDescent="0.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</row>
    <row r="174" spans="1:103" x14ac:dyDescent="0.3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</row>
    <row r="175" spans="1:103" x14ac:dyDescent="0.3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</row>
    <row r="176" spans="1:103" x14ac:dyDescent="0.3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</row>
    <row r="177" spans="1:103" x14ac:dyDescent="0.3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</row>
    <row r="178" spans="1:103" x14ac:dyDescent="0.3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</row>
    <row r="179" spans="1:103" x14ac:dyDescent="0.3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</row>
    <row r="180" spans="1:103" x14ac:dyDescent="0.3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</row>
    <row r="181" spans="1:103" x14ac:dyDescent="0.3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</row>
    <row r="182" spans="1:103" x14ac:dyDescent="0.3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</row>
    <row r="183" spans="1:103" x14ac:dyDescent="0.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</row>
    <row r="184" spans="1:103" x14ac:dyDescent="0.3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</row>
    <row r="185" spans="1:103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</row>
    <row r="186" spans="1:103" x14ac:dyDescent="0.3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</row>
    <row r="187" spans="1:103" x14ac:dyDescent="0.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</row>
    <row r="188" spans="1:103" x14ac:dyDescent="0.3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</row>
    <row r="189" spans="1:103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</row>
    <row r="190" spans="1:103" x14ac:dyDescent="0.3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</row>
    <row r="191" spans="1:103" x14ac:dyDescent="0.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</row>
    <row r="192" spans="1:103" x14ac:dyDescent="0.3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</row>
    <row r="193" spans="1:103" x14ac:dyDescent="0.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</row>
    <row r="194" spans="1:103" x14ac:dyDescent="0.3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</row>
    <row r="195" spans="1:103" x14ac:dyDescent="0.3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</row>
    <row r="196" spans="1:103" x14ac:dyDescent="0.3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</row>
    <row r="197" spans="1:103" x14ac:dyDescent="0.3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</row>
    <row r="198" spans="1:103" x14ac:dyDescent="0.3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</row>
    <row r="199" spans="1:103" x14ac:dyDescent="0.3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</row>
    <row r="200" spans="1:103" x14ac:dyDescent="0.3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</row>
    <row r="201" spans="1:103" x14ac:dyDescent="0.3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</row>
    <row r="202" spans="1:103" x14ac:dyDescent="0.3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</row>
    <row r="203" spans="1:103" x14ac:dyDescent="0.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</row>
    <row r="204" spans="1:103" x14ac:dyDescent="0.3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</row>
    <row r="205" spans="1:103" x14ac:dyDescent="0.3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</row>
    <row r="206" spans="1:103" x14ac:dyDescent="0.3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</row>
    <row r="207" spans="1:103" x14ac:dyDescent="0.3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</row>
    <row r="208" spans="1:103" x14ac:dyDescent="0.3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</row>
    <row r="209" spans="1:103" x14ac:dyDescent="0.3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</row>
    <row r="210" spans="1:103" x14ac:dyDescent="0.3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</row>
    <row r="211" spans="1:103" x14ac:dyDescent="0.3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</row>
    <row r="212" spans="1:103" x14ac:dyDescent="0.3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</row>
    <row r="213" spans="1:103" x14ac:dyDescent="0.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</row>
    <row r="214" spans="1:103" x14ac:dyDescent="0.3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</row>
    <row r="215" spans="1:103" x14ac:dyDescent="0.3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</row>
    <row r="216" spans="1:103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</row>
    <row r="217" spans="1:103" x14ac:dyDescent="0.3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</row>
    <row r="218" spans="1:103" x14ac:dyDescent="0.3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</row>
    <row r="219" spans="1:103" x14ac:dyDescent="0.3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</row>
    <row r="220" spans="1:103" x14ac:dyDescent="0.3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</row>
    <row r="221" spans="1:103" x14ac:dyDescent="0.3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</row>
    <row r="222" spans="1:103" x14ac:dyDescent="0.3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</row>
    <row r="223" spans="1:103" x14ac:dyDescent="0.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</row>
    <row r="224" spans="1:103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</row>
    <row r="225" spans="1:103" x14ac:dyDescent="0.3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</row>
    <row r="226" spans="1:103" x14ac:dyDescent="0.3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</row>
    <row r="227" spans="1:103" x14ac:dyDescent="0.3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</row>
    <row r="228" spans="1:103" x14ac:dyDescent="0.3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</row>
    <row r="229" spans="1:103" x14ac:dyDescent="0.3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</row>
    <row r="230" spans="1:103" x14ac:dyDescent="0.3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</row>
    <row r="231" spans="1:103" x14ac:dyDescent="0.3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</row>
    <row r="232" spans="1:103" x14ac:dyDescent="0.3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</row>
    <row r="233" spans="1:103" x14ac:dyDescent="0.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</row>
    <row r="234" spans="1:103" x14ac:dyDescent="0.3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</row>
    <row r="235" spans="1:103" x14ac:dyDescent="0.3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</row>
    <row r="236" spans="1:103" x14ac:dyDescent="0.3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</row>
    <row r="237" spans="1:103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</row>
    <row r="238" spans="1:103" x14ac:dyDescent="0.3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</row>
    <row r="239" spans="1:103" x14ac:dyDescent="0.3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</row>
    <row r="240" spans="1:103" x14ac:dyDescent="0.3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</row>
    <row r="241" spans="1:103" x14ac:dyDescent="0.3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</row>
    <row r="242" spans="1:103" x14ac:dyDescent="0.3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</row>
    <row r="243" spans="1:103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</row>
    <row r="244" spans="1:103" x14ac:dyDescent="0.3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</row>
    <row r="245" spans="1:103" x14ac:dyDescent="0.3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</row>
    <row r="246" spans="1:103" x14ac:dyDescent="0.3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</row>
    <row r="247" spans="1:103" x14ac:dyDescent="0.3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</row>
    <row r="248" spans="1:103" x14ac:dyDescent="0.3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</row>
    <row r="249" spans="1:103" x14ac:dyDescent="0.3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</row>
    <row r="250" spans="1:103" x14ac:dyDescent="0.3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</row>
    <row r="251" spans="1:103" x14ac:dyDescent="0.3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</row>
    <row r="252" spans="1:103" x14ac:dyDescent="0.3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</row>
    <row r="253" spans="1:103" x14ac:dyDescent="0.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</row>
    <row r="254" spans="1:103" x14ac:dyDescent="0.3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</row>
    <row r="255" spans="1:103" x14ac:dyDescent="0.3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</row>
    <row r="256" spans="1:103" x14ac:dyDescent="0.3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</row>
    <row r="257" spans="1:103" x14ac:dyDescent="0.3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</row>
    <row r="258" spans="1:103" x14ac:dyDescent="0.3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</row>
    <row r="259" spans="1:103" x14ac:dyDescent="0.3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</row>
    <row r="260" spans="1:103" x14ac:dyDescent="0.3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</row>
    <row r="261" spans="1:103" x14ac:dyDescent="0.3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</row>
    <row r="262" spans="1:103" x14ac:dyDescent="0.3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</row>
    <row r="263" spans="1:103" x14ac:dyDescent="0.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</row>
    <row r="264" spans="1:103" x14ac:dyDescent="0.3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</row>
    <row r="265" spans="1:103" x14ac:dyDescent="0.3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</row>
    <row r="266" spans="1:103" x14ac:dyDescent="0.3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</row>
    <row r="267" spans="1:103" x14ac:dyDescent="0.3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</row>
    <row r="268" spans="1:103" x14ac:dyDescent="0.3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</row>
    <row r="269" spans="1:103" x14ac:dyDescent="0.3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</row>
    <row r="270" spans="1:103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</row>
    <row r="271" spans="1:103" x14ac:dyDescent="0.3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</row>
    <row r="272" spans="1:103" x14ac:dyDescent="0.3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</row>
    <row r="273" spans="1:103" x14ac:dyDescent="0.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</row>
    <row r="274" spans="1:103" x14ac:dyDescent="0.3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</row>
    <row r="275" spans="1:103" x14ac:dyDescent="0.3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</row>
    <row r="276" spans="1:103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</row>
    <row r="277" spans="1:103" x14ac:dyDescent="0.3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</row>
    <row r="278" spans="1:103" x14ac:dyDescent="0.3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</row>
    <row r="279" spans="1:103" x14ac:dyDescent="0.3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</row>
    <row r="280" spans="1:103" x14ac:dyDescent="0.3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</row>
    <row r="281" spans="1:103" x14ac:dyDescent="0.3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</row>
    <row r="282" spans="1:103" x14ac:dyDescent="0.3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</row>
    <row r="283" spans="1:103" x14ac:dyDescent="0.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</row>
    <row r="284" spans="1:103" x14ac:dyDescent="0.3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</row>
    <row r="285" spans="1:103" x14ac:dyDescent="0.3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</row>
    <row r="286" spans="1:103" x14ac:dyDescent="0.3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</row>
    <row r="287" spans="1:103" x14ac:dyDescent="0.3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</row>
    <row r="288" spans="1:103" x14ac:dyDescent="0.3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</row>
    <row r="289" spans="1:103" x14ac:dyDescent="0.3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</row>
    <row r="290" spans="1:103" x14ac:dyDescent="0.3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</row>
    <row r="291" spans="1:103" x14ac:dyDescent="0.3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</row>
    <row r="292" spans="1:103" x14ac:dyDescent="0.3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</row>
    <row r="293" spans="1:103" x14ac:dyDescent="0.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</row>
    <row r="294" spans="1:103" x14ac:dyDescent="0.3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</row>
    <row r="295" spans="1:103" x14ac:dyDescent="0.3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</row>
    <row r="296" spans="1:103" x14ac:dyDescent="0.3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</row>
    <row r="297" spans="1:103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</row>
    <row r="298" spans="1:103" x14ac:dyDescent="0.3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</row>
    <row r="299" spans="1:103" x14ac:dyDescent="0.3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</row>
    <row r="300" spans="1:103" x14ac:dyDescent="0.3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</row>
    <row r="301" spans="1:103" x14ac:dyDescent="0.3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</row>
    <row r="302" spans="1:103" x14ac:dyDescent="0.3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</row>
    <row r="303" spans="1:103" x14ac:dyDescent="0.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</row>
    <row r="304" spans="1:103" x14ac:dyDescent="0.3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</row>
    <row r="305" spans="1:103" x14ac:dyDescent="0.3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</row>
    <row r="306" spans="1:103" x14ac:dyDescent="0.3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</row>
    <row r="307" spans="1:103" x14ac:dyDescent="0.3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</row>
    <row r="308" spans="1:103" x14ac:dyDescent="0.3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</row>
    <row r="309" spans="1:103" x14ac:dyDescent="0.3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</row>
    <row r="310" spans="1:103" x14ac:dyDescent="0.3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</row>
    <row r="311" spans="1:103" x14ac:dyDescent="0.3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</row>
    <row r="312" spans="1:103" x14ac:dyDescent="0.3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</row>
    <row r="313" spans="1:103" x14ac:dyDescent="0.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</row>
    <row r="314" spans="1:103" x14ac:dyDescent="0.3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</row>
    <row r="315" spans="1:103" x14ac:dyDescent="0.3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</row>
    <row r="316" spans="1:103" x14ac:dyDescent="0.3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</row>
    <row r="317" spans="1:103" x14ac:dyDescent="0.3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</row>
    <row r="318" spans="1:103" x14ac:dyDescent="0.3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</row>
    <row r="319" spans="1:103" x14ac:dyDescent="0.3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</row>
    <row r="320" spans="1:103" x14ac:dyDescent="0.3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</row>
    <row r="321" spans="1:103" x14ac:dyDescent="0.3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</row>
    <row r="322" spans="1:103" x14ac:dyDescent="0.3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</row>
    <row r="323" spans="1:103" x14ac:dyDescent="0.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</row>
    <row r="324" spans="1:103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</row>
    <row r="325" spans="1:103" x14ac:dyDescent="0.3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</row>
    <row r="326" spans="1:103" x14ac:dyDescent="0.3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</row>
    <row r="327" spans="1:103" x14ac:dyDescent="0.3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</row>
    <row r="328" spans="1:103" x14ac:dyDescent="0.3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</row>
    <row r="329" spans="1:103" x14ac:dyDescent="0.3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</row>
    <row r="330" spans="1:103" x14ac:dyDescent="0.3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</row>
    <row r="331" spans="1:103" x14ac:dyDescent="0.3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</row>
    <row r="332" spans="1:103" x14ac:dyDescent="0.3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</row>
    <row r="333" spans="1:103" x14ac:dyDescent="0.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</row>
    <row r="334" spans="1:103" x14ac:dyDescent="0.3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</row>
    <row r="335" spans="1:103" x14ac:dyDescent="0.3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</row>
    <row r="336" spans="1:103" x14ac:dyDescent="0.3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</row>
    <row r="337" spans="1:103" x14ac:dyDescent="0.3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</row>
    <row r="338" spans="1:103" x14ac:dyDescent="0.3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</row>
    <row r="339" spans="1:103" x14ac:dyDescent="0.3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</row>
    <row r="340" spans="1:103" x14ac:dyDescent="0.3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</row>
    <row r="341" spans="1:103" x14ac:dyDescent="0.3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</row>
    <row r="342" spans="1:103" x14ac:dyDescent="0.3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</row>
    <row r="343" spans="1:103" x14ac:dyDescent="0.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</row>
    <row r="344" spans="1:103" x14ac:dyDescent="0.3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</row>
    <row r="345" spans="1:103" x14ac:dyDescent="0.3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</row>
    <row r="346" spans="1:103" x14ac:dyDescent="0.3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</row>
    <row r="347" spans="1:103" x14ac:dyDescent="0.3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</row>
    <row r="348" spans="1:103" x14ac:dyDescent="0.3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</row>
    <row r="349" spans="1:103" x14ac:dyDescent="0.3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</row>
    <row r="350" spans="1:103" x14ac:dyDescent="0.3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</row>
    <row r="351" spans="1:103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</row>
    <row r="352" spans="1:103" x14ac:dyDescent="0.3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</row>
    <row r="353" spans="1:103" x14ac:dyDescent="0.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  <c r="CW353" s="51"/>
      <c r="CX353" s="51"/>
      <c r="CY353" s="51"/>
    </row>
    <row r="354" spans="1:103" x14ac:dyDescent="0.3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</row>
    <row r="355" spans="1:103" x14ac:dyDescent="0.3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  <c r="CW355" s="51"/>
      <c r="CX355" s="51"/>
      <c r="CY355" s="51"/>
    </row>
    <row r="356" spans="1:103" x14ac:dyDescent="0.3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</row>
    <row r="357" spans="1:103" x14ac:dyDescent="0.3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  <c r="CW357" s="51"/>
      <c r="CX357" s="51"/>
      <c r="CY357" s="51"/>
    </row>
    <row r="358" spans="1:103" x14ac:dyDescent="0.3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</row>
  </sheetData>
  <sheetProtection algorithmName="SHA-512" hashValue="fVSNs2vb9dSlexcWAh3ej54egGELQv1Q2pM9WBDppiseCO5WCvrzEhf8gyv7rcXYhaj+PvA7Ck7ja3p6lfF7Fw==" saltValue="idAQjNcshFyjgTf1ri5R3g==" spinCount="100000" sheet="1" objects="1" scenarios="1" insertColumns="0" insertRows="0" select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ECE7-3E79-4466-B2F1-859EDF1AC898}">
  <dimension ref="A1:HL328"/>
  <sheetViews>
    <sheetView topLeftCell="A12" workbookViewId="0">
      <selection activeCell="E23" sqref="E23"/>
    </sheetView>
  </sheetViews>
  <sheetFormatPr baseColWidth="10" defaultColWidth="11.44140625" defaultRowHeight="14.4" x14ac:dyDescent="0.3"/>
  <cols>
    <col min="1" max="1" width="40.44140625" style="1" customWidth="1"/>
    <col min="2" max="2" width="11.44140625" style="1"/>
    <col min="3" max="3" width="18.44140625" style="1" customWidth="1"/>
    <col min="4" max="4" width="17.21875" style="1" customWidth="1"/>
    <col min="5" max="5" width="13.77734375" style="1" customWidth="1"/>
    <col min="6" max="7" width="11.44140625" style="1"/>
    <col min="8" max="8" width="22.21875" style="1" customWidth="1"/>
    <col min="9" max="9" width="27" style="1" customWidth="1"/>
    <col min="10" max="10" width="28" style="1" customWidth="1"/>
    <col min="11" max="16384" width="11.44140625" style="1"/>
  </cols>
  <sheetData>
    <row r="1" spans="1:105" ht="18" x14ac:dyDescent="0.35">
      <c r="A1" s="61" t="s">
        <v>50</v>
      </c>
      <c r="B1" s="60"/>
      <c r="C1" s="60"/>
      <c r="D1" s="60"/>
      <c r="E1" s="60"/>
      <c r="F1" s="60"/>
      <c r="G1" s="60"/>
      <c r="H1" s="60"/>
      <c r="I1" s="60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</row>
    <row r="2" spans="1:105" ht="15" thickBot="1" x14ac:dyDescent="0.35">
      <c r="A2" s="62" t="s">
        <v>76</v>
      </c>
      <c r="B2" s="60"/>
      <c r="C2" s="60"/>
      <c r="D2" s="60"/>
      <c r="E2" s="60"/>
      <c r="F2" s="60"/>
      <c r="G2" s="60"/>
      <c r="H2" s="60"/>
      <c r="I2" s="6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</row>
    <row r="3" spans="1:105" x14ac:dyDescent="0.3">
      <c r="A3" s="43" t="s">
        <v>74</v>
      </c>
      <c r="B3" s="36"/>
      <c r="C3" s="36" t="s">
        <v>51</v>
      </c>
      <c r="D3" s="37" t="s">
        <v>83</v>
      </c>
      <c r="E3" s="60"/>
      <c r="F3" s="60"/>
      <c r="G3" s="74"/>
      <c r="H3" s="60"/>
      <c r="I3" s="6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</row>
    <row r="4" spans="1:105" x14ac:dyDescent="0.3">
      <c r="A4" s="38" t="s">
        <v>14</v>
      </c>
      <c r="B4" s="20">
        <f>SUM(Budsjett!B4)</f>
        <v>0</v>
      </c>
      <c r="C4" s="25" t="e">
        <f>B4*B12</f>
        <v>#DIV/0!</v>
      </c>
      <c r="D4" s="39" t="e">
        <f>B4/B7</f>
        <v>#DIV/0!</v>
      </c>
      <c r="E4" s="60"/>
      <c r="F4" s="60"/>
      <c r="G4" s="74"/>
      <c r="H4" s="60"/>
      <c r="I4" s="6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</row>
    <row r="5" spans="1:105" x14ac:dyDescent="0.3">
      <c r="A5" s="38" t="s">
        <v>15</v>
      </c>
      <c r="B5" s="20">
        <f>SUM(Budsjett!B5)</f>
        <v>0</v>
      </c>
      <c r="C5" s="25" t="e">
        <f>B5*B12</f>
        <v>#DIV/0!</v>
      </c>
      <c r="D5" s="39" t="e">
        <f>B5/B7</f>
        <v>#DIV/0!</v>
      </c>
      <c r="E5" s="60"/>
      <c r="F5" s="60"/>
      <c r="G5" s="74"/>
      <c r="H5" s="60"/>
      <c r="I5" s="6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</row>
    <row r="6" spans="1:105" x14ac:dyDescent="0.3">
      <c r="A6" s="38"/>
      <c r="B6" s="20"/>
      <c r="C6" s="33"/>
      <c r="D6" s="40"/>
      <c r="E6" s="60"/>
      <c r="F6" s="60"/>
      <c r="G6" s="74"/>
      <c r="H6" s="60"/>
      <c r="I6" s="6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</row>
    <row r="7" spans="1:105" x14ac:dyDescent="0.3">
      <c r="A7" s="38" t="s">
        <v>52</v>
      </c>
      <c r="B7" s="20">
        <f>SUM(B4:B6)</f>
        <v>0</v>
      </c>
      <c r="C7" s="33"/>
      <c r="D7" s="40"/>
      <c r="E7" s="60"/>
      <c r="F7" s="60"/>
      <c r="G7" s="74"/>
      <c r="H7" s="60"/>
      <c r="I7" s="6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</row>
    <row r="8" spans="1:105" x14ac:dyDescent="0.3">
      <c r="A8" s="38"/>
      <c r="B8" s="20"/>
      <c r="C8" s="33"/>
      <c r="D8" s="40"/>
      <c r="E8" s="60"/>
      <c r="F8" s="60"/>
      <c r="G8" s="74"/>
      <c r="H8" s="60"/>
      <c r="I8" s="60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</row>
    <row r="9" spans="1:105" x14ac:dyDescent="0.3">
      <c r="A9" s="38" t="s">
        <v>53</v>
      </c>
      <c r="B9" s="20">
        <f>SUM(B25:B26)</f>
        <v>0</v>
      </c>
      <c r="C9" s="33"/>
      <c r="D9" s="40"/>
      <c r="E9" s="60"/>
      <c r="F9" s="60"/>
      <c r="G9" s="74"/>
      <c r="H9" s="60"/>
      <c r="I9" s="6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</row>
    <row r="10" spans="1:105" x14ac:dyDescent="0.3">
      <c r="A10" s="38" t="s">
        <v>54</v>
      </c>
      <c r="B10" s="20">
        <f>SUM(Budsjett!B10:B15)</f>
        <v>0</v>
      </c>
      <c r="C10" s="33"/>
      <c r="D10" s="40"/>
      <c r="E10" s="60"/>
      <c r="F10" s="60"/>
      <c r="G10" s="74"/>
      <c r="H10" s="60"/>
      <c r="I10" s="6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</row>
    <row r="11" spans="1:105" x14ac:dyDescent="0.3">
      <c r="A11" s="38" t="s">
        <v>55</v>
      </c>
      <c r="B11" s="20">
        <f>SUM(B9-B10)</f>
        <v>0</v>
      </c>
      <c r="C11" s="33"/>
      <c r="D11" s="40"/>
      <c r="E11" s="60"/>
      <c r="F11" s="60"/>
      <c r="G11" s="74"/>
      <c r="H11" s="60"/>
      <c r="I11" s="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</row>
    <row r="12" spans="1:105" ht="15" thickBot="1" x14ac:dyDescent="0.35">
      <c r="A12" s="41" t="s">
        <v>72</v>
      </c>
      <c r="B12" s="34" t="e">
        <f>SUM(B11/B7)</f>
        <v>#DIV/0!</v>
      </c>
      <c r="C12" s="35"/>
      <c r="D12" s="42"/>
      <c r="E12" s="60"/>
      <c r="F12" s="60"/>
      <c r="G12" s="74"/>
      <c r="H12" s="60"/>
      <c r="I12" s="6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</row>
    <row r="13" spans="1:105" ht="15" thickBot="1" x14ac:dyDescent="0.35">
      <c r="A13" s="60"/>
      <c r="B13" s="60"/>
      <c r="C13" s="60"/>
      <c r="D13" s="60"/>
      <c r="E13" s="60"/>
      <c r="F13" s="60"/>
      <c r="G13" s="60"/>
      <c r="H13" s="60"/>
      <c r="I13" s="6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</row>
    <row r="14" spans="1:105" x14ac:dyDescent="0.3">
      <c r="A14" s="45" t="s">
        <v>62</v>
      </c>
      <c r="B14" s="37">
        <f>SUM(B24:B28)</f>
        <v>0</v>
      </c>
      <c r="C14" s="60"/>
      <c r="D14" s="60"/>
      <c r="E14" s="60"/>
      <c r="F14" s="60"/>
      <c r="G14" s="60"/>
      <c r="H14" s="60"/>
      <c r="I14" s="6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1:105" x14ac:dyDescent="0.3">
      <c r="A15" s="38"/>
      <c r="B15" s="40"/>
      <c r="C15" s="60"/>
      <c r="D15" s="60"/>
      <c r="E15" s="60"/>
      <c r="F15" s="60"/>
      <c r="G15" s="60"/>
      <c r="H15" s="60"/>
      <c r="I15" s="60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</row>
    <row r="16" spans="1:105" x14ac:dyDescent="0.3">
      <c r="A16" s="38"/>
      <c r="B16" s="40"/>
      <c r="C16" s="60"/>
      <c r="D16" s="60"/>
      <c r="E16" s="60"/>
      <c r="F16" s="60"/>
      <c r="G16" s="60"/>
      <c r="H16" s="60"/>
      <c r="I16" s="60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</row>
    <row r="17" spans="1:105" x14ac:dyDescent="0.3">
      <c r="A17" s="38"/>
      <c r="B17" s="40"/>
      <c r="C17" s="60"/>
      <c r="D17" s="60"/>
      <c r="E17" s="60"/>
      <c r="F17" s="60"/>
      <c r="G17" s="60"/>
      <c r="H17" s="60"/>
      <c r="I17" s="60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</row>
    <row r="18" spans="1:105" ht="15" thickBot="1" x14ac:dyDescent="0.35">
      <c r="A18" s="46" t="s">
        <v>63</v>
      </c>
      <c r="B18" s="47">
        <f>SUM(Budsjett!B50)</f>
        <v>0</v>
      </c>
      <c r="C18" s="60"/>
      <c r="D18" s="60"/>
      <c r="E18" s="60"/>
      <c r="F18" s="60"/>
      <c r="G18" s="60"/>
      <c r="H18" s="60"/>
      <c r="I18" s="6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</row>
    <row r="19" spans="1:105" ht="15" thickBot="1" x14ac:dyDescent="0.35">
      <c r="A19" s="76" t="s">
        <v>75</v>
      </c>
      <c r="B19" s="77">
        <f>SUM(B18-B27-B28)</f>
        <v>0</v>
      </c>
      <c r="C19" s="60"/>
      <c r="D19" s="60"/>
      <c r="E19" s="60"/>
      <c r="F19" s="60"/>
      <c r="G19" s="74"/>
      <c r="H19" s="60"/>
      <c r="I19" s="6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</row>
    <row r="20" spans="1:105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</row>
    <row r="21" spans="1:105" ht="23.4" x14ac:dyDescent="0.45">
      <c r="A21" s="81" t="s">
        <v>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</row>
    <row r="22" spans="1:105" ht="15" thickBot="1" x14ac:dyDescent="0.35">
      <c r="A22" s="78" t="s">
        <v>77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</row>
    <row r="23" spans="1:105" x14ac:dyDescent="0.3">
      <c r="A23" s="43" t="s">
        <v>73</v>
      </c>
      <c r="B23" s="36">
        <f>SUM(B25:B26)</f>
        <v>0</v>
      </c>
      <c r="C23" s="36" t="s">
        <v>81</v>
      </c>
      <c r="D23" s="48" t="s">
        <v>56</v>
      </c>
      <c r="E23" s="73" t="str">
        <f>Budsjett!A4</f>
        <v>Person 1 inntekt</v>
      </c>
      <c r="F23" s="73" t="str">
        <f>Budsjett!A5</f>
        <v>Person 2 inntekt</v>
      </c>
      <c r="G23" s="37" t="s">
        <v>57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</row>
    <row r="24" spans="1:105" x14ac:dyDescent="0.3">
      <c r="A24" s="66" t="s">
        <v>85</v>
      </c>
      <c r="B24" s="20"/>
      <c r="C24" s="33"/>
      <c r="D24" s="19"/>
      <c r="E24" s="49" t="e">
        <f>B4-((E25+E26)-(-E27-E28))</f>
        <v>#DIV/0!</v>
      </c>
      <c r="F24" s="49" t="e">
        <f>B5-((F25+F26)-(-F27-F28))</f>
        <v>#DIV/0!</v>
      </c>
      <c r="G24" s="79" t="e">
        <f>SUM(E24:F24)</f>
        <v>#DIV/0!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</row>
    <row r="25" spans="1:105" x14ac:dyDescent="0.3">
      <c r="A25" s="66" t="s">
        <v>58</v>
      </c>
      <c r="B25" s="20">
        <f>SUM(Budsjett!B31)</f>
        <v>0</v>
      </c>
      <c r="C25" s="21" t="e">
        <f>SUM(B25/B9)</f>
        <v>#DIV/0!</v>
      </c>
      <c r="D25" s="25" t="e">
        <f>B10*C25</f>
        <v>#DIV/0!</v>
      </c>
      <c r="E25" s="49" t="e">
        <f>C4*C25</f>
        <v>#DIV/0!</v>
      </c>
      <c r="F25" s="49" t="e">
        <f>C5*C25</f>
        <v>#DIV/0!</v>
      </c>
      <c r="G25" s="79" t="e">
        <f>SUM(D25:F25)</f>
        <v>#DIV/0!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</row>
    <row r="26" spans="1:105" x14ac:dyDescent="0.3">
      <c r="A26" s="66" t="s">
        <v>59</v>
      </c>
      <c r="B26" s="20">
        <f>SUM(Budsjett!B48)</f>
        <v>0</v>
      </c>
      <c r="C26" s="21" t="e">
        <f>SUM(B26/B9)</f>
        <v>#DIV/0!</v>
      </c>
      <c r="D26" s="25" t="e">
        <f>B10*C26</f>
        <v>#DIV/0!</v>
      </c>
      <c r="E26" s="49" t="e">
        <f>C4*C26</f>
        <v>#DIV/0!</v>
      </c>
      <c r="F26" s="49" t="e">
        <f>C5*C26</f>
        <v>#DIV/0!</v>
      </c>
      <c r="G26" s="79" t="e">
        <f>SUM(D26:F26)</f>
        <v>#DIV/0!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</row>
    <row r="27" spans="1:105" x14ac:dyDescent="0.3">
      <c r="A27" s="84" t="s">
        <v>60</v>
      </c>
      <c r="B27" s="85"/>
      <c r="C27" s="86"/>
      <c r="D27" s="87"/>
      <c r="E27" s="49" t="e">
        <f>B27*D4</f>
        <v>#DIV/0!</v>
      </c>
      <c r="F27" s="49" t="e">
        <f>B27*D5</f>
        <v>#DIV/0!</v>
      </c>
      <c r="G27" s="79" t="e">
        <f>SUM(D27:F27)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</row>
    <row r="28" spans="1:105" ht="15" thickBot="1" x14ac:dyDescent="0.35">
      <c r="A28" s="88" t="s">
        <v>61</v>
      </c>
      <c r="B28" s="89"/>
      <c r="C28" s="90"/>
      <c r="D28" s="91"/>
      <c r="E28" s="50" t="e">
        <f>B28*D4</f>
        <v>#DIV/0!</v>
      </c>
      <c r="F28" s="50" t="e">
        <f>B28*D5</f>
        <v>#DIV/0!</v>
      </c>
      <c r="G28" s="80" t="e">
        <f>SUM(D28:F28)</f>
        <v>#DIV/0!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</row>
    <row r="29" spans="1:105" ht="15" thickBot="1" x14ac:dyDescent="0.35">
      <c r="A29" s="92" t="s">
        <v>80</v>
      </c>
      <c r="B29" s="93"/>
      <c r="C29" s="94"/>
      <c r="D29" s="95" t="e">
        <f>SUM(D24:D28)</f>
        <v>#DIV/0!</v>
      </c>
      <c r="E29" s="82" t="e">
        <f>SUM(E24:E28)</f>
        <v>#DIV/0!</v>
      </c>
      <c r="F29" s="82" t="e">
        <f>SUM(F24:F28)</f>
        <v>#DIV/0!</v>
      </c>
      <c r="G29" s="82" t="e">
        <f>SUM(G24:G28)</f>
        <v>#DIV/0!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</row>
    <row r="30" spans="1:105" x14ac:dyDescent="0.3">
      <c r="A30" s="60"/>
      <c r="B30" s="60"/>
      <c r="C30" s="75"/>
      <c r="D30" s="75"/>
      <c r="E30" s="83"/>
      <c r="F30" s="8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</row>
    <row r="31" spans="1:105" ht="15" thickBot="1" x14ac:dyDescent="0.35">
      <c r="A31" s="62" t="s">
        <v>78</v>
      </c>
      <c r="B31" s="60"/>
      <c r="C31" s="75"/>
      <c r="D31" s="75"/>
      <c r="E31" s="83"/>
      <c r="F31" s="8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</row>
    <row r="32" spans="1:105" x14ac:dyDescent="0.3">
      <c r="A32" s="43" t="s">
        <v>73</v>
      </c>
      <c r="B32" s="36">
        <f>SUM(B34:B35)</f>
        <v>0</v>
      </c>
      <c r="C32" s="36" t="s">
        <v>82</v>
      </c>
      <c r="D32" s="48" t="s">
        <v>56</v>
      </c>
      <c r="E32" s="73" t="str">
        <f>Budsjett!A4</f>
        <v>Person 1 inntekt</v>
      </c>
      <c r="F32" s="73" t="str">
        <f>Budsjett!A5</f>
        <v>Person 2 inntekt</v>
      </c>
      <c r="G32" s="37" t="s">
        <v>57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</row>
    <row r="33" spans="1:220" x14ac:dyDescent="0.3">
      <c r="A33" s="66" t="s">
        <v>85</v>
      </c>
      <c r="B33" s="20"/>
      <c r="C33" s="33"/>
      <c r="D33" s="19"/>
      <c r="E33" s="49">
        <f>(B4-E34-E35-E36-E37)</f>
        <v>0</v>
      </c>
      <c r="F33" s="49">
        <f>(B5-F34-F35-F36-F37)</f>
        <v>0</v>
      </c>
      <c r="G33" s="79">
        <f>SUM(E33:F33)</f>
        <v>0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</row>
    <row r="34" spans="1:220" x14ac:dyDescent="0.3">
      <c r="A34" s="66" t="s">
        <v>58</v>
      </c>
      <c r="B34" s="20">
        <f>SUM(Budsjett!B31)</f>
        <v>0</v>
      </c>
      <c r="C34" s="21">
        <v>0.5</v>
      </c>
      <c r="D34" s="25">
        <f>B10*C34</f>
        <v>0</v>
      </c>
      <c r="E34" s="49">
        <f>B34*C34-(D34/2)</f>
        <v>0</v>
      </c>
      <c r="F34" s="49">
        <f>B34*C34-(D34/2)</f>
        <v>0</v>
      </c>
      <c r="G34" s="79">
        <f>SUM(D34:F34)</f>
        <v>0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</row>
    <row r="35" spans="1:220" x14ac:dyDescent="0.3">
      <c r="A35" s="66" t="s">
        <v>59</v>
      </c>
      <c r="B35" s="20">
        <f>SUM(Budsjett!B48)</f>
        <v>0</v>
      </c>
      <c r="C35" s="21">
        <v>0.5</v>
      </c>
      <c r="D35" s="25">
        <f>B10*C35</f>
        <v>0</v>
      </c>
      <c r="E35" s="49">
        <f>B35*C35-(D35/2)</f>
        <v>0</v>
      </c>
      <c r="F35" s="49">
        <f>B35*C35-(D35/2)</f>
        <v>0</v>
      </c>
      <c r="G35" s="79">
        <f>SUM(D35:F35)</f>
        <v>0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</row>
    <row r="36" spans="1:220" x14ac:dyDescent="0.3">
      <c r="A36" s="84" t="s">
        <v>60</v>
      </c>
      <c r="B36" s="85"/>
      <c r="C36" s="86"/>
      <c r="D36" s="87"/>
      <c r="E36" s="49">
        <f>SUM(B36/2)</f>
        <v>0</v>
      </c>
      <c r="F36" s="49">
        <f>B36/2</f>
        <v>0</v>
      </c>
      <c r="G36" s="79">
        <f>SUM(D36:F36)</f>
        <v>0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</row>
    <row r="37" spans="1:220" ht="15" thickBot="1" x14ac:dyDescent="0.35">
      <c r="A37" s="88" t="s">
        <v>61</v>
      </c>
      <c r="B37" s="89"/>
      <c r="C37" s="90"/>
      <c r="D37" s="91"/>
      <c r="E37" s="50">
        <f>B37/2</f>
        <v>0</v>
      </c>
      <c r="F37" s="50">
        <f>B37/2</f>
        <v>0</v>
      </c>
      <c r="G37" s="80">
        <f>SUM(D37:F37)</f>
        <v>0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</row>
    <row r="38" spans="1:220" s="2" customFormat="1" ht="15" thickBot="1" x14ac:dyDescent="0.35">
      <c r="A38" s="92" t="s">
        <v>80</v>
      </c>
      <c r="B38" s="92"/>
      <c r="C38" s="96"/>
      <c r="D38" s="95">
        <f>SUM(D33:D37)</f>
        <v>0</v>
      </c>
      <c r="E38" s="82">
        <f>SUM(E33:E37)</f>
        <v>0</v>
      </c>
      <c r="F38" s="82">
        <f>SUM(F33:F37)</f>
        <v>0</v>
      </c>
      <c r="G38" s="82">
        <f>SUM(G33:G37)</f>
        <v>0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</row>
    <row r="39" spans="1:220" x14ac:dyDescent="0.3">
      <c r="A39" s="51"/>
      <c r="B39" s="51"/>
      <c r="C39" s="60"/>
      <c r="D39" s="6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</row>
    <row r="40" spans="1:220" ht="15" thickBot="1" x14ac:dyDescent="0.35">
      <c r="A40" s="62" t="s">
        <v>79</v>
      </c>
      <c r="B40" s="60"/>
      <c r="C40" s="60"/>
      <c r="D40" s="6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</row>
    <row r="41" spans="1:220" x14ac:dyDescent="0.3">
      <c r="A41" s="43" t="s">
        <v>73</v>
      </c>
      <c r="B41" s="36">
        <f>SUM(B43:B44)</f>
        <v>0</v>
      </c>
      <c r="C41" s="36"/>
      <c r="D41" s="48" t="s">
        <v>56</v>
      </c>
      <c r="E41" s="73" t="str">
        <f>Budsjett!A4</f>
        <v>Person 1 inntekt</v>
      </c>
      <c r="F41" s="73" t="str">
        <f>Budsjett!A5</f>
        <v>Person 2 inntekt</v>
      </c>
      <c r="G41" s="37" t="s">
        <v>57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</row>
    <row r="42" spans="1:220" x14ac:dyDescent="0.3">
      <c r="A42" s="66" t="s">
        <v>85</v>
      </c>
      <c r="B42" s="20"/>
      <c r="C42" s="33"/>
      <c r="D42" s="19"/>
      <c r="E42" s="49" t="e">
        <f>(B4-E43-E44-E45-E46)</f>
        <v>#DIV/0!</v>
      </c>
      <c r="F42" s="49" t="e">
        <f>(B5-F43-F44-F45-F46)</f>
        <v>#DIV/0!</v>
      </c>
      <c r="G42" s="79" t="e">
        <f>SUM(E42:F42)</f>
        <v>#DIV/0!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</row>
    <row r="43" spans="1:220" x14ac:dyDescent="0.3">
      <c r="A43" s="66" t="s">
        <v>58</v>
      </c>
      <c r="B43" s="20">
        <f>SUM(Budsjett!B31)</f>
        <v>0</v>
      </c>
      <c r="C43" s="21" t="e">
        <f>B43/B9</f>
        <v>#DIV/0!</v>
      </c>
      <c r="D43" s="25" t="e">
        <f>B10*C25</f>
        <v>#DIV/0!</v>
      </c>
      <c r="E43" s="49" t="e">
        <f>(B4-(B18/2))*C43</f>
        <v>#DIV/0!</v>
      </c>
      <c r="F43" s="49" t="e">
        <f>(B5-(B18/2))*C43</f>
        <v>#DIV/0!</v>
      </c>
      <c r="G43" s="79" t="e">
        <f>SUM(D43:F43)</f>
        <v>#DIV/0!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</row>
    <row r="44" spans="1:220" x14ac:dyDescent="0.3">
      <c r="A44" s="66" t="s">
        <v>59</v>
      </c>
      <c r="B44" s="20">
        <f>SUM(Budsjett!B48)</f>
        <v>0</v>
      </c>
      <c r="C44" s="21" t="e">
        <f>B44/B9</f>
        <v>#DIV/0!</v>
      </c>
      <c r="D44" s="25" t="e">
        <f>B10*C26</f>
        <v>#DIV/0!</v>
      </c>
      <c r="E44" s="49" t="e">
        <f>(B4-(B18/2))*C44</f>
        <v>#DIV/0!</v>
      </c>
      <c r="F44" s="49" t="e">
        <f>(B5-(B18/2))*C44</f>
        <v>#DIV/0!</v>
      </c>
      <c r="G44" s="79" t="e">
        <f>SUM(D44:F44)</f>
        <v>#DIV/0!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</row>
    <row r="45" spans="1:220" x14ac:dyDescent="0.3">
      <c r="A45" s="84" t="s">
        <v>86</v>
      </c>
      <c r="B45" s="85"/>
      <c r="C45" s="86"/>
      <c r="D45" s="87"/>
      <c r="E45" s="49">
        <f>B45/2</f>
        <v>0</v>
      </c>
      <c r="F45" s="49">
        <f>B45/2</f>
        <v>0</v>
      </c>
      <c r="G45" s="79">
        <f>SUM(D45:F45)</f>
        <v>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</row>
    <row r="46" spans="1:220" ht="15" thickBot="1" x14ac:dyDescent="0.35">
      <c r="A46" s="88" t="s">
        <v>61</v>
      </c>
      <c r="B46" s="89"/>
      <c r="C46" s="90"/>
      <c r="D46" s="91"/>
      <c r="E46" s="50">
        <f>B46/2</f>
        <v>0</v>
      </c>
      <c r="F46" s="50">
        <f>B46/2</f>
        <v>0</v>
      </c>
      <c r="G46" s="80">
        <f>SUM(D46:F46)</f>
        <v>0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</row>
    <row r="47" spans="1:220" s="2" customFormat="1" ht="15" thickBot="1" x14ac:dyDescent="0.35">
      <c r="A47" s="92" t="s">
        <v>80</v>
      </c>
      <c r="B47" s="92"/>
      <c r="C47" s="96"/>
      <c r="D47" s="95" t="e">
        <f>SUM(D42:D46)</f>
        <v>#DIV/0!</v>
      </c>
      <c r="E47" s="82" t="e">
        <f>SUM(E42:E46)</f>
        <v>#DIV/0!</v>
      </c>
      <c r="F47" s="82" t="e">
        <f>SUM(F42:F46)</f>
        <v>#DIV/0!</v>
      </c>
      <c r="G47" s="82" t="e">
        <f>SUM(G42:G46)</f>
        <v>#DIV/0!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</row>
    <row r="48" spans="1:220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</row>
    <row r="49" spans="1:220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</row>
    <row r="50" spans="1:220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</row>
    <row r="51" spans="1:220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</row>
    <row r="52" spans="1:220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</row>
    <row r="53" spans="1:220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</row>
    <row r="54" spans="1:220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</row>
    <row r="55" spans="1:220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</row>
    <row r="56" spans="1:220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</row>
    <row r="57" spans="1:220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</row>
    <row r="58" spans="1:220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</row>
    <row r="59" spans="1:220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</row>
    <row r="60" spans="1:220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</row>
    <row r="61" spans="1:220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</row>
    <row r="62" spans="1:220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</row>
    <row r="63" spans="1:220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</row>
    <row r="64" spans="1:220" x14ac:dyDescent="0.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</row>
    <row r="65" spans="1:220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</row>
    <row r="66" spans="1:220" x14ac:dyDescent="0.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</row>
    <row r="67" spans="1:220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</row>
    <row r="68" spans="1:220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</row>
    <row r="69" spans="1:220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</row>
    <row r="70" spans="1:220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</row>
    <row r="71" spans="1:220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</row>
    <row r="72" spans="1:220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</row>
    <row r="73" spans="1:220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</row>
    <row r="74" spans="1:220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</row>
    <row r="75" spans="1:220" x14ac:dyDescent="0.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</row>
    <row r="76" spans="1:220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</row>
    <row r="77" spans="1:220" x14ac:dyDescent="0.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</row>
    <row r="78" spans="1:220" x14ac:dyDescent="0.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</row>
    <row r="79" spans="1:220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</row>
    <row r="80" spans="1:220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</row>
    <row r="81" spans="1:220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</row>
    <row r="82" spans="1:220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</row>
    <row r="83" spans="1:220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</row>
    <row r="84" spans="1:220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</row>
    <row r="85" spans="1:220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</row>
    <row r="86" spans="1:220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</row>
    <row r="87" spans="1:220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</row>
    <row r="88" spans="1:220" x14ac:dyDescent="0.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</row>
    <row r="89" spans="1:220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</row>
    <row r="90" spans="1:220" x14ac:dyDescent="0.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</row>
    <row r="91" spans="1:220" x14ac:dyDescent="0.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</row>
    <row r="92" spans="1:220" x14ac:dyDescent="0.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</row>
    <row r="93" spans="1:220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</row>
    <row r="94" spans="1:220" x14ac:dyDescent="0.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</row>
    <row r="95" spans="1:220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</row>
    <row r="96" spans="1:220" x14ac:dyDescent="0.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</row>
    <row r="97" spans="1:220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</row>
    <row r="98" spans="1:220" x14ac:dyDescent="0.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</row>
    <row r="99" spans="1:220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</row>
    <row r="100" spans="1:220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</row>
    <row r="101" spans="1:220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</row>
    <row r="102" spans="1:220" x14ac:dyDescent="0.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</row>
    <row r="103" spans="1:220" x14ac:dyDescent="0.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</row>
    <row r="104" spans="1:220" x14ac:dyDescent="0.3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</row>
    <row r="105" spans="1:220" x14ac:dyDescent="0.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</row>
    <row r="106" spans="1:220" x14ac:dyDescent="0.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</row>
    <row r="107" spans="1:220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</row>
    <row r="108" spans="1:220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</row>
    <row r="109" spans="1:220" x14ac:dyDescent="0.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</row>
    <row r="110" spans="1:220" x14ac:dyDescent="0.3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</row>
    <row r="111" spans="1:220" x14ac:dyDescent="0.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</row>
    <row r="112" spans="1:220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</row>
    <row r="113" spans="1:220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</row>
    <row r="114" spans="1:220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</row>
    <row r="115" spans="1:220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</row>
    <row r="116" spans="1:220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</row>
    <row r="117" spans="1:220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</row>
    <row r="118" spans="1:220" x14ac:dyDescent="0.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</row>
    <row r="119" spans="1:220" x14ac:dyDescent="0.3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</row>
    <row r="120" spans="1:220" x14ac:dyDescent="0.3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</row>
    <row r="121" spans="1:220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</row>
    <row r="122" spans="1:220" x14ac:dyDescent="0.3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</row>
    <row r="123" spans="1:220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</row>
    <row r="124" spans="1:220" x14ac:dyDescent="0.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</row>
    <row r="125" spans="1:220" x14ac:dyDescent="0.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</row>
    <row r="126" spans="1:220" x14ac:dyDescent="0.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</row>
    <row r="127" spans="1:220" x14ac:dyDescent="0.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</row>
    <row r="128" spans="1:220" x14ac:dyDescent="0.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</row>
    <row r="129" spans="1:220" x14ac:dyDescent="0.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</row>
    <row r="130" spans="1:220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</row>
    <row r="131" spans="1:220" x14ac:dyDescent="0.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</row>
    <row r="132" spans="1:220" x14ac:dyDescent="0.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</row>
    <row r="133" spans="1:220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</row>
    <row r="134" spans="1:220" x14ac:dyDescent="0.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</row>
    <row r="135" spans="1:220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</row>
    <row r="136" spans="1:220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</row>
    <row r="137" spans="1:220" x14ac:dyDescent="0.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</row>
    <row r="138" spans="1:220" x14ac:dyDescent="0.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</row>
    <row r="139" spans="1:220" x14ac:dyDescent="0.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</row>
    <row r="140" spans="1:220" x14ac:dyDescent="0.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</row>
    <row r="141" spans="1:220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</row>
    <row r="142" spans="1:220" x14ac:dyDescent="0.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</row>
    <row r="143" spans="1:220" x14ac:dyDescent="0.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</row>
    <row r="144" spans="1:220" x14ac:dyDescent="0.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</row>
    <row r="145" spans="1:220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</row>
    <row r="146" spans="1:220" x14ac:dyDescent="0.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</row>
    <row r="147" spans="1:220" x14ac:dyDescent="0.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</row>
    <row r="148" spans="1:220" x14ac:dyDescent="0.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</row>
    <row r="149" spans="1:220" x14ac:dyDescent="0.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</row>
    <row r="150" spans="1:220" x14ac:dyDescent="0.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</row>
    <row r="151" spans="1:220" x14ac:dyDescent="0.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</row>
    <row r="152" spans="1:220" x14ac:dyDescent="0.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</row>
    <row r="153" spans="1:220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</row>
    <row r="154" spans="1:220" x14ac:dyDescent="0.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</row>
    <row r="155" spans="1:220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</row>
    <row r="156" spans="1:220" x14ac:dyDescent="0.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</row>
    <row r="157" spans="1:220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</row>
    <row r="158" spans="1:220" x14ac:dyDescent="0.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</row>
    <row r="159" spans="1:220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</row>
    <row r="160" spans="1:220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</row>
    <row r="161" spans="1:220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</row>
    <row r="162" spans="1:220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</row>
    <row r="163" spans="1:220" x14ac:dyDescent="0.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</row>
    <row r="164" spans="1:220" x14ac:dyDescent="0.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</row>
    <row r="165" spans="1:220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</row>
    <row r="166" spans="1:220" x14ac:dyDescent="0.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</row>
    <row r="167" spans="1:220" x14ac:dyDescent="0.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</row>
    <row r="168" spans="1:220" x14ac:dyDescent="0.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</row>
    <row r="169" spans="1:220" x14ac:dyDescent="0.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</row>
    <row r="170" spans="1:220" x14ac:dyDescent="0.3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</row>
    <row r="171" spans="1:220" x14ac:dyDescent="0.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</row>
    <row r="172" spans="1:220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</row>
    <row r="173" spans="1:220" x14ac:dyDescent="0.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</row>
    <row r="174" spans="1:220" x14ac:dyDescent="0.3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</row>
    <row r="175" spans="1:220" x14ac:dyDescent="0.3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</row>
    <row r="176" spans="1:220" x14ac:dyDescent="0.3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</row>
    <row r="177" spans="1:220" x14ac:dyDescent="0.3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</row>
    <row r="178" spans="1:220" x14ac:dyDescent="0.3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</row>
    <row r="179" spans="1:220" x14ac:dyDescent="0.3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</row>
    <row r="180" spans="1:220" x14ac:dyDescent="0.3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</row>
    <row r="181" spans="1:220" x14ac:dyDescent="0.3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</row>
    <row r="182" spans="1:220" x14ac:dyDescent="0.3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</row>
    <row r="183" spans="1:220" x14ac:dyDescent="0.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</row>
    <row r="184" spans="1:220" x14ac:dyDescent="0.3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</row>
    <row r="185" spans="1:220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</row>
    <row r="186" spans="1:220" x14ac:dyDescent="0.3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</row>
    <row r="187" spans="1:220" x14ac:dyDescent="0.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</row>
    <row r="188" spans="1:220" x14ac:dyDescent="0.3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</row>
    <row r="189" spans="1:220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</row>
    <row r="190" spans="1:220" x14ac:dyDescent="0.3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</row>
    <row r="191" spans="1:220" x14ac:dyDescent="0.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</row>
    <row r="192" spans="1:220" x14ac:dyDescent="0.3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</row>
    <row r="193" spans="1:220" x14ac:dyDescent="0.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</row>
    <row r="194" spans="1:220" x14ac:dyDescent="0.3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</row>
    <row r="195" spans="1:220" x14ac:dyDescent="0.3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</row>
    <row r="196" spans="1:220" x14ac:dyDescent="0.3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</row>
    <row r="197" spans="1:220" x14ac:dyDescent="0.3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</row>
    <row r="198" spans="1:220" x14ac:dyDescent="0.3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</row>
    <row r="199" spans="1:220" x14ac:dyDescent="0.3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</row>
    <row r="200" spans="1:220" x14ac:dyDescent="0.3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</row>
    <row r="201" spans="1:220" x14ac:dyDescent="0.3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</row>
    <row r="202" spans="1:220" x14ac:dyDescent="0.3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</row>
    <row r="203" spans="1:220" x14ac:dyDescent="0.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</row>
    <row r="204" spans="1:220" x14ac:dyDescent="0.3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</row>
    <row r="205" spans="1:220" x14ac:dyDescent="0.3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</row>
    <row r="206" spans="1:220" x14ac:dyDescent="0.3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</row>
    <row r="207" spans="1:220" x14ac:dyDescent="0.3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</row>
    <row r="208" spans="1:220" x14ac:dyDescent="0.3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</row>
    <row r="209" spans="1:220" x14ac:dyDescent="0.3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</row>
    <row r="210" spans="1:220" x14ac:dyDescent="0.3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</row>
    <row r="211" spans="1:220" x14ac:dyDescent="0.3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</row>
    <row r="212" spans="1:220" x14ac:dyDescent="0.3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</row>
    <row r="213" spans="1:220" x14ac:dyDescent="0.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</row>
    <row r="214" spans="1:220" x14ac:dyDescent="0.3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</row>
    <row r="215" spans="1:220" x14ac:dyDescent="0.3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</row>
    <row r="216" spans="1:220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</row>
    <row r="217" spans="1:220" x14ac:dyDescent="0.3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</row>
    <row r="218" spans="1:220" x14ac:dyDescent="0.3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/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1"/>
      <c r="HI218" s="51"/>
      <c r="HJ218" s="51"/>
      <c r="HK218" s="51"/>
      <c r="HL218" s="51"/>
    </row>
    <row r="219" spans="1:220" x14ac:dyDescent="0.3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/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1"/>
      <c r="HI219" s="51"/>
      <c r="HJ219" s="51"/>
      <c r="HK219" s="51"/>
      <c r="HL219" s="51"/>
    </row>
    <row r="220" spans="1:220" x14ac:dyDescent="0.3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/>
      <c r="GG220" s="51"/>
      <c r="GH220" s="51"/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/>
      <c r="GT220" s="51"/>
      <c r="GU220" s="51"/>
      <c r="GV220" s="51"/>
      <c r="GW220" s="51"/>
      <c r="GX220" s="51"/>
      <c r="GY220" s="51"/>
      <c r="GZ220" s="51"/>
      <c r="HA220" s="51"/>
      <c r="HB220" s="51"/>
      <c r="HC220" s="51"/>
      <c r="HD220" s="51"/>
      <c r="HE220" s="51"/>
      <c r="HF220" s="51"/>
      <c r="HG220" s="51"/>
      <c r="HH220" s="51"/>
      <c r="HI220" s="51"/>
      <c r="HJ220" s="51"/>
      <c r="HK220" s="51"/>
      <c r="HL220" s="51"/>
    </row>
    <row r="221" spans="1:220" x14ac:dyDescent="0.3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51"/>
      <c r="HK221" s="51"/>
      <c r="HL221" s="51"/>
    </row>
    <row r="222" spans="1:220" x14ac:dyDescent="0.3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</row>
    <row r="223" spans="1:220" x14ac:dyDescent="0.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  <c r="HG223" s="51"/>
      <c r="HH223" s="51"/>
      <c r="HI223" s="51"/>
      <c r="HJ223" s="51"/>
      <c r="HK223" s="51"/>
      <c r="HL223" s="51"/>
    </row>
    <row r="224" spans="1:220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</row>
    <row r="225" spans="1:220" x14ac:dyDescent="0.3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</row>
    <row r="226" spans="1:220" x14ac:dyDescent="0.3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</row>
    <row r="227" spans="1:220" x14ac:dyDescent="0.3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  <c r="HG227" s="51"/>
      <c r="HH227" s="51"/>
      <c r="HI227" s="51"/>
      <c r="HJ227" s="51"/>
      <c r="HK227" s="51"/>
      <c r="HL227" s="51"/>
    </row>
    <row r="228" spans="1:220" x14ac:dyDescent="0.3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1"/>
      <c r="HI228" s="51"/>
      <c r="HJ228" s="51"/>
      <c r="HK228" s="51"/>
      <c r="HL228" s="51"/>
    </row>
    <row r="229" spans="1:220" x14ac:dyDescent="0.3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1"/>
      <c r="HI229" s="51"/>
      <c r="HJ229" s="51"/>
      <c r="HK229" s="51"/>
      <c r="HL229" s="51"/>
    </row>
    <row r="230" spans="1:220" x14ac:dyDescent="0.3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</row>
    <row r="231" spans="1:220" x14ac:dyDescent="0.3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</row>
    <row r="232" spans="1:220" x14ac:dyDescent="0.3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</row>
    <row r="233" spans="1:220" x14ac:dyDescent="0.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  <c r="HG233" s="51"/>
      <c r="HH233" s="51"/>
      <c r="HI233" s="51"/>
      <c r="HJ233" s="51"/>
      <c r="HK233" s="51"/>
      <c r="HL233" s="51"/>
    </row>
    <row r="234" spans="1:220" x14ac:dyDescent="0.3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</row>
    <row r="235" spans="1:220" x14ac:dyDescent="0.3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</row>
    <row r="236" spans="1:220" x14ac:dyDescent="0.3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1"/>
      <c r="HI236" s="51"/>
      <c r="HJ236" s="51"/>
      <c r="HK236" s="51"/>
      <c r="HL236" s="51"/>
    </row>
    <row r="237" spans="1:220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  <c r="HG237" s="51"/>
      <c r="HH237" s="51"/>
      <c r="HI237" s="51"/>
      <c r="HJ237" s="51"/>
      <c r="HK237" s="51"/>
      <c r="HL237" s="51"/>
    </row>
    <row r="238" spans="1:220" x14ac:dyDescent="0.3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</row>
    <row r="239" spans="1:220" x14ac:dyDescent="0.3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</row>
    <row r="240" spans="1:220" x14ac:dyDescent="0.3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  <c r="HG240" s="51"/>
      <c r="HH240" s="51"/>
      <c r="HI240" s="51"/>
      <c r="HJ240" s="51"/>
      <c r="HK240" s="51"/>
      <c r="HL240" s="51"/>
    </row>
    <row r="241" spans="1:220" x14ac:dyDescent="0.3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  <c r="HG241" s="51"/>
      <c r="HH241" s="51"/>
      <c r="HI241" s="51"/>
      <c r="HJ241" s="51"/>
      <c r="HK241" s="51"/>
      <c r="HL241" s="51"/>
    </row>
    <row r="242" spans="1:220" x14ac:dyDescent="0.3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  <c r="HG242" s="51"/>
      <c r="HH242" s="51"/>
      <c r="HI242" s="51"/>
      <c r="HJ242" s="51"/>
      <c r="HK242" s="51"/>
      <c r="HL242" s="51"/>
    </row>
    <row r="243" spans="1:220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</row>
    <row r="244" spans="1:220" x14ac:dyDescent="0.3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  <c r="HK244" s="51"/>
      <c r="HL244" s="51"/>
    </row>
    <row r="245" spans="1:220" x14ac:dyDescent="0.3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  <c r="HK245" s="51"/>
      <c r="HL245" s="51"/>
    </row>
    <row r="246" spans="1:220" x14ac:dyDescent="0.3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  <c r="HK246" s="51"/>
      <c r="HL246" s="51"/>
    </row>
    <row r="247" spans="1:220" x14ac:dyDescent="0.3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</row>
    <row r="248" spans="1:220" x14ac:dyDescent="0.3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  <c r="HK248" s="51"/>
      <c r="HL248" s="51"/>
    </row>
    <row r="249" spans="1:220" x14ac:dyDescent="0.3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</row>
    <row r="250" spans="1:220" x14ac:dyDescent="0.3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</row>
    <row r="251" spans="1:220" x14ac:dyDescent="0.3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  <c r="HK251" s="51"/>
      <c r="HL251" s="51"/>
    </row>
    <row r="252" spans="1:220" x14ac:dyDescent="0.3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</row>
    <row r="253" spans="1:220" x14ac:dyDescent="0.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</row>
    <row r="254" spans="1:220" x14ac:dyDescent="0.3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</row>
    <row r="255" spans="1:220" x14ac:dyDescent="0.3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</row>
    <row r="256" spans="1:220" x14ac:dyDescent="0.3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  <c r="HK256" s="51"/>
      <c r="HL256" s="51"/>
    </row>
    <row r="257" spans="1:220" x14ac:dyDescent="0.3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</row>
    <row r="258" spans="1:220" x14ac:dyDescent="0.3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</row>
    <row r="259" spans="1:220" x14ac:dyDescent="0.3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</row>
    <row r="260" spans="1:220" x14ac:dyDescent="0.3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</row>
    <row r="261" spans="1:220" x14ac:dyDescent="0.3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  <c r="HG261" s="51"/>
      <c r="HH261" s="51"/>
      <c r="HI261" s="51"/>
      <c r="HJ261" s="51"/>
      <c r="HK261" s="51"/>
      <c r="HL261" s="51"/>
    </row>
    <row r="262" spans="1:220" x14ac:dyDescent="0.3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</row>
    <row r="263" spans="1:220" x14ac:dyDescent="0.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/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/>
      <c r="GT263" s="51"/>
      <c r="GU263" s="51"/>
      <c r="GV263" s="51"/>
      <c r="GW263" s="51"/>
      <c r="GX263" s="51"/>
      <c r="GY263" s="51"/>
      <c r="GZ263" s="51"/>
      <c r="HA263" s="51"/>
      <c r="HB263" s="51"/>
      <c r="HC263" s="51"/>
      <c r="HD263" s="51"/>
      <c r="HE263" s="51"/>
      <c r="HF263" s="51"/>
      <c r="HG263" s="51"/>
      <c r="HH263" s="51"/>
      <c r="HI263" s="51"/>
      <c r="HJ263" s="51"/>
      <c r="HK263" s="51"/>
      <c r="HL263" s="51"/>
    </row>
    <row r="264" spans="1:220" x14ac:dyDescent="0.3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  <c r="HG264" s="51"/>
      <c r="HH264" s="51"/>
      <c r="HI264" s="51"/>
      <c r="HJ264" s="51"/>
      <c r="HK264" s="51"/>
      <c r="HL264" s="51"/>
    </row>
    <row r="265" spans="1:220" x14ac:dyDescent="0.3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  <c r="DE265" s="51"/>
      <c r="DF265" s="51"/>
      <c r="DG265" s="51"/>
      <c r="DH265" s="51"/>
      <c r="DI265" s="51"/>
      <c r="DJ265" s="51"/>
      <c r="DK265" s="51"/>
      <c r="DL265" s="51"/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/>
      <c r="FI265" s="51"/>
      <c r="FJ265" s="51"/>
      <c r="FK265" s="51"/>
      <c r="FL265" s="51"/>
      <c r="FM265" s="51"/>
      <c r="FN265" s="51"/>
      <c r="FO265" s="51"/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  <c r="HG265" s="51"/>
      <c r="HH265" s="51"/>
      <c r="HI265" s="51"/>
      <c r="HJ265" s="51"/>
      <c r="HK265" s="51"/>
      <c r="HL265" s="51"/>
    </row>
    <row r="266" spans="1:220" x14ac:dyDescent="0.3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  <c r="DG266" s="51"/>
      <c r="DH266" s="51"/>
      <c r="DI266" s="51"/>
      <c r="DJ266" s="51"/>
      <c r="DK266" s="51"/>
      <c r="DL266" s="51"/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/>
      <c r="FI266" s="51"/>
      <c r="FJ266" s="51"/>
      <c r="FK266" s="51"/>
      <c r="FL266" s="51"/>
      <c r="FM266" s="51"/>
      <c r="FN266" s="51"/>
      <c r="FO266" s="51"/>
      <c r="FP266" s="51"/>
      <c r="FQ266" s="51"/>
      <c r="FR266" s="51"/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/>
      <c r="HC266" s="51"/>
      <c r="HD266" s="51"/>
      <c r="HE266" s="51"/>
      <c r="HF266" s="51"/>
      <c r="HG266" s="51"/>
      <c r="HH266" s="51"/>
      <c r="HI266" s="51"/>
      <c r="HJ266" s="51"/>
      <c r="HK266" s="51"/>
      <c r="HL266" s="51"/>
    </row>
    <row r="267" spans="1:220" x14ac:dyDescent="0.3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</row>
    <row r="268" spans="1:220" x14ac:dyDescent="0.3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</row>
    <row r="269" spans="1:220" x14ac:dyDescent="0.3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</row>
    <row r="270" spans="1:220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</row>
    <row r="271" spans="1:220" x14ac:dyDescent="0.3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1"/>
      <c r="DP271" s="51"/>
      <c r="DQ271" s="51"/>
      <c r="DR271" s="51"/>
      <c r="DS271" s="51"/>
      <c r="DT271" s="51"/>
      <c r="DU271" s="51"/>
      <c r="DV271" s="51"/>
      <c r="DW271" s="51"/>
      <c r="DX271" s="51"/>
      <c r="DY271" s="51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  <c r="FB271" s="51"/>
      <c r="FC271" s="51"/>
      <c r="FD271" s="51"/>
      <c r="FE271" s="51"/>
      <c r="FF271" s="51"/>
      <c r="FG271" s="51"/>
      <c r="FH271" s="51"/>
      <c r="FI271" s="51"/>
      <c r="FJ271" s="51"/>
      <c r="FK271" s="51"/>
      <c r="FL271" s="51"/>
      <c r="FM271" s="51"/>
      <c r="FN271" s="51"/>
      <c r="FO271" s="51"/>
      <c r="FP271" s="51"/>
      <c r="FQ271" s="51"/>
      <c r="FR271" s="51"/>
      <c r="FS271" s="51"/>
      <c r="FT271" s="51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1"/>
      <c r="GR271" s="51"/>
      <c r="GS271" s="51"/>
      <c r="GT271" s="51"/>
      <c r="GU271" s="51"/>
      <c r="GV271" s="51"/>
      <c r="GW271" s="51"/>
      <c r="GX271" s="51"/>
      <c r="GY271" s="51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</row>
    <row r="272" spans="1:220" x14ac:dyDescent="0.3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51"/>
      <c r="DS272" s="51"/>
      <c r="DT272" s="51"/>
      <c r="DU272" s="51"/>
      <c r="DV272" s="51"/>
      <c r="DW272" s="51"/>
      <c r="DX272" s="51"/>
      <c r="DY272" s="51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  <c r="FB272" s="51"/>
      <c r="FC272" s="51"/>
      <c r="FD272" s="51"/>
      <c r="FE272" s="51"/>
      <c r="FF272" s="51"/>
      <c r="FG272" s="51"/>
      <c r="FH272" s="51"/>
      <c r="FI272" s="51"/>
      <c r="FJ272" s="51"/>
      <c r="FK272" s="51"/>
      <c r="FL272" s="51"/>
      <c r="FM272" s="51"/>
      <c r="FN272" s="51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1"/>
      <c r="GV272" s="51"/>
      <c r="GW272" s="51"/>
      <c r="GX272" s="51"/>
      <c r="GY272" s="51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  <c r="HK272" s="51"/>
      <c r="HL272" s="51"/>
    </row>
    <row r="273" spans="1:220" x14ac:dyDescent="0.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51"/>
      <c r="DS273" s="51"/>
      <c r="DT273" s="51"/>
      <c r="DU273" s="51"/>
      <c r="DV273" s="51"/>
      <c r="DW273" s="51"/>
      <c r="DX273" s="51"/>
      <c r="DY273" s="51"/>
      <c r="DZ273" s="51"/>
      <c r="EA273" s="51"/>
      <c r="EB273" s="51"/>
      <c r="EC273" s="51"/>
      <c r="ED273" s="51"/>
      <c r="EE273" s="51"/>
      <c r="EF273" s="51"/>
      <c r="EG273" s="51"/>
      <c r="EH273" s="51"/>
      <c r="EI273" s="51"/>
      <c r="EJ273" s="51"/>
      <c r="EK273" s="51"/>
      <c r="EL273" s="51"/>
      <c r="EM273" s="51"/>
      <c r="EN273" s="51"/>
      <c r="EO273" s="51"/>
      <c r="EP273" s="51"/>
      <c r="EQ273" s="51"/>
      <c r="ER273" s="51"/>
      <c r="ES273" s="51"/>
      <c r="ET273" s="51"/>
      <c r="EU273" s="51"/>
      <c r="EV273" s="51"/>
      <c r="EW273" s="51"/>
      <c r="EX273" s="51"/>
      <c r="EY273" s="51"/>
      <c r="EZ273" s="51"/>
      <c r="FA273" s="51"/>
      <c r="FB273" s="51"/>
      <c r="FC273" s="51"/>
      <c r="FD273" s="51"/>
      <c r="FE273" s="51"/>
      <c r="FF273" s="51"/>
      <c r="FG273" s="51"/>
      <c r="FH273" s="51"/>
      <c r="FI273" s="51"/>
      <c r="FJ273" s="51"/>
      <c r="FK273" s="51"/>
      <c r="FL273" s="51"/>
      <c r="FM273" s="51"/>
      <c r="FN273" s="51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1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1"/>
      <c r="GV273" s="51"/>
      <c r="GW273" s="51"/>
      <c r="GX273" s="51"/>
      <c r="GY273" s="51"/>
      <c r="GZ273" s="51"/>
      <c r="HA273" s="51"/>
      <c r="HB273" s="51"/>
      <c r="HC273" s="51"/>
      <c r="HD273" s="51"/>
      <c r="HE273" s="51"/>
      <c r="HF273" s="51"/>
      <c r="HG273" s="51"/>
      <c r="HH273" s="51"/>
      <c r="HI273" s="51"/>
      <c r="HJ273" s="51"/>
      <c r="HK273" s="51"/>
      <c r="HL273" s="51"/>
    </row>
    <row r="274" spans="1:220" x14ac:dyDescent="0.3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1"/>
      <c r="DX274" s="51"/>
      <c r="DY274" s="51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  <c r="EQ274" s="51"/>
      <c r="ER274" s="51"/>
      <c r="ES274" s="51"/>
      <c r="ET274" s="51"/>
      <c r="EU274" s="51"/>
      <c r="EV274" s="51"/>
      <c r="EW274" s="51"/>
      <c r="EX274" s="51"/>
      <c r="EY274" s="51"/>
      <c r="EZ274" s="51"/>
      <c r="FA274" s="51"/>
      <c r="FB274" s="51"/>
      <c r="FC274" s="51"/>
      <c r="FD274" s="51"/>
      <c r="FE274" s="51"/>
      <c r="FF274" s="51"/>
      <c r="FG274" s="51"/>
      <c r="FH274" s="51"/>
      <c r="FI274" s="51"/>
      <c r="FJ274" s="51"/>
      <c r="FK274" s="51"/>
      <c r="FL274" s="51"/>
      <c r="FM274" s="51"/>
      <c r="FN274" s="51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1"/>
      <c r="GV274" s="51"/>
      <c r="GW274" s="51"/>
      <c r="GX274" s="51"/>
      <c r="GY274" s="51"/>
      <c r="GZ274" s="51"/>
      <c r="HA274" s="51"/>
      <c r="HB274" s="51"/>
      <c r="HC274" s="51"/>
      <c r="HD274" s="51"/>
      <c r="HE274" s="51"/>
      <c r="HF274" s="51"/>
      <c r="HG274" s="51"/>
      <c r="HH274" s="51"/>
      <c r="HI274" s="51"/>
      <c r="HJ274" s="51"/>
      <c r="HK274" s="51"/>
      <c r="HL274" s="51"/>
    </row>
    <row r="275" spans="1:220" x14ac:dyDescent="0.3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</row>
    <row r="276" spans="1:220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1"/>
      <c r="DX276" s="51"/>
      <c r="DY276" s="51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  <c r="EQ276" s="51"/>
      <c r="ER276" s="51"/>
      <c r="ES276" s="51"/>
      <c r="ET276" s="51"/>
      <c r="EU276" s="51"/>
      <c r="EV276" s="51"/>
      <c r="EW276" s="51"/>
      <c r="EX276" s="51"/>
      <c r="EY276" s="51"/>
      <c r="EZ276" s="51"/>
      <c r="FA276" s="51"/>
      <c r="FB276" s="51"/>
      <c r="FC276" s="51"/>
      <c r="FD276" s="51"/>
      <c r="FE276" s="51"/>
      <c r="FF276" s="51"/>
      <c r="FG276" s="51"/>
      <c r="FH276" s="51"/>
      <c r="FI276" s="51"/>
      <c r="FJ276" s="51"/>
      <c r="FK276" s="51"/>
      <c r="FL276" s="51"/>
      <c r="FM276" s="51"/>
      <c r="FN276" s="51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51"/>
      <c r="HE276" s="51"/>
      <c r="HF276" s="51"/>
      <c r="HG276" s="51"/>
      <c r="HH276" s="51"/>
      <c r="HI276" s="51"/>
      <c r="HJ276" s="51"/>
      <c r="HK276" s="51"/>
      <c r="HL276" s="51"/>
    </row>
    <row r="277" spans="1:220" x14ac:dyDescent="0.3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1"/>
      <c r="DX277" s="51"/>
      <c r="DY277" s="51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  <c r="EQ277" s="51"/>
      <c r="ER277" s="51"/>
      <c r="ES277" s="51"/>
      <c r="ET277" s="51"/>
      <c r="EU277" s="51"/>
      <c r="EV277" s="51"/>
      <c r="EW277" s="51"/>
      <c r="EX277" s="51"/>
      <c r="EY277" s="51"/>
      <c r="EZ277" s="51"/>
      <c r="FA277" s="51"/>
      <c r="FB277" s="51"/>
      <c r="FC277" s="51"/>
      <c r="FD277" s="51"/>
      <c r="FE277" s="51"/>
      <c r="FF277" s="51"/>
      <c r="FG277" s="51"/>
      <c r="FH277" s="51"/>
      <c r="FI277" s="51"/>
      <c r="FJ277" s="51"/>
      <c r="FK277" s="51"/>
      <c r="FL277" s="51"/>
      <c r="FM277" s="51"/>
      <c r="FN277" s="51"/>
      <c r="FO277" s="51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</row>
    <row r="278" spans="1:220" x14ac:dyDescent="0.3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</row>
    <row r="279" spans="1:220" x14ac:dyDescent="0.3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1"/>
      <c r="DT279" s="51"/>
      <c r="DU279" s="51"/>
      <c r="DV279" s="51"/>
      <c r="DW279" s="51"/>
      <c r="DX279" s="51"/>
      <c r="DY279" s="51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  <c r="EQ279" s="51"/>
      <c r="ER279" s="51"/>
      <c r="ES279" s="51"/>
      <c r="ET279" s="51"/>
      <c r="EU279" s="51"/>
      <c r="EV279" s="51"/>
      <c r="EW279" s="51"/>
      <c r="EX279" s="51"/>
      <c r="EY279" s="51"/>
      <c r="EZ279" s="51"/>
      <c r="FA279" s="51"/>
      <c r="FB279" s="51"/>
      <c r="FC279" s="51"/>
      <c r="FD279" s="51"/>
      <c r="FE279" s="51"/>
      <c r="FF279" s="51"/>
      <c r="FG279" s="51"/>
      <c r="FH279" s="51"/>
      <c r="FI279" s="51"/>
      <c r="FJ279" s="51"/>
      <c r="FK279" s="51"/>
      <c r="FL279" s="51"/>
      <c r="FM279" s="51"/>
      <c r="FN279" s="51"/>
      <c r="FO279" s="51"/>
      <c r="FP279" s="51"/>
      <c r="FQ279" s="51"/>
      <c r="FR279" s="51"/>
      <c r="FS279" s="51"/>
      <c r="FT279" s="51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</row>
    <row r="280" spans="1:220" x14ac:dyDescent="0.3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  <c r="CZ280" s="51"/>
      <c r="DA280" s="51"/>
      <c r="DB280" s="51"/>
      <c r="DC280" s="51"/>
      <c r="DD280" s="51"/>
      <c r="DE280" s="51"/>
      <c r="DF280" s="51"/>
      <c r="DG280" s="51"/>
      <c r="DH280" s="51"/>
      <c r="DI280" s="51"/>
      <c r="DJ280" s="51"/>
      <c r="DK280" s="51"/>
      <c r="DL280" s="51"/>
      <c r="DM280" s="51"/>
      <c r="DN280" s="51"/>
      <c r="DO280" s="51"/>
      <c r="DP280" s="51"/>
      <c r="DQ280" s="51"/>
      <c r="DR280" s="51"/>
      <c r="DS280" s="51"/>
      <c r="DT280" s="51"/>
      <c r="DU280" s="51"/>
      <c r="DV280" s="51"/>
      <c r="DW280" s="51"/>
      <c r="DX280" s="51"/>
      <c r="DY280" s="51"/>
      <c r="DZ280" s="51"/>
      <c r="EA280" s="51"/>
      <c r="EB280" s="51"/>
      <c r="EC280" s="51"/>
      <c r="ED280" s="51"/>
      <c r="EE280" s="51"/>
      <c r="EF280" s="51"/>
      <c r="EG280" s="51"/>
      <c r="EH280" s="51"/>
      <c r="EI280" s="51"/>
      <c r="EJ280" s="51"/>
      <c r="EK280" s="51"/>
      <c r="EL280" s="51"/>
      <c r="EM280" s="51"/>
      <c r="EN280" s="51"/>
      <c r="EO280" s="51"/>
      <c r="EP280" s="51"/>
      <c r="EQ280" s="51"/>
      <c r="ER280" s="51"/>
      <c r="ES280" s="51"/>
      <c r="ET280" s="51"/>
      <c r="EU280" s="51"/>
      <c r="EV280" s="51"/>
      <c r="EW280" s="51"/>
      <c r="EX280" s="51"/>
      <c r="EY280" s="51"/>
      <c r="EZ280" s="51"/>
      <c r="FA280" s="51"/>
      <c r="FB280" s="51"/>
      <c r="FC280" s="51"/>
      <c r="FD280" s="51"/>
      <c r="FE280" s="51"/>
      <c r="FF280" s="51"/>
      <c r="FG280" s="51"/>
      <c r="FH280" s="51"/>
      <c r="FI280" s="51"/>
      <c r="FJ280" s="51"/>
      <c r="FK280" s="51"/>
      <c r="FL280" s="51"/>
      <c r="FM280" s="51"/>
      <c r="FN280" s="51"/>
      <c r="FO280" s="51"/>
      <c r="FP280" s="51"/>
      <c r="FQ280" s="51"/>
      <c r="FR280" s="51"/>
      <c r="FS280" s="51"/>
      <c r="FT280" s="51"/>
      <c r="FU280" s="51"/>
      <c r="FV280" s="51"/>
      <c r="FW280" s="51"/>
      <c r="FX280" s="51"/>
      <c r="FY280" s="51"/>
      <c r="FZ280" s="51"/>
      <c r="GA280" s="51"/>
      <c r="GB280" s="51"/>
      <c r="GC280" s="51"/>
      <c r="GD280" s="51"/>
      <c r="GE280" s="51"/>
      <c r="GF280" s="51"/>
      <c r="GG280" s="51"/>
      <c r="GH280" s="51"/>
      <c r="GI280" s="51"/>
      <c r="GJ280" s="51"/>
      <c r="GK280" s="51"/>
      <c r="GL280" s="51"/>
      <c r="GM280" s="51"/>
      <c r="GN280" s="51"/>
      <c r="GO280" s="51"/>
      <c r="GP280" s="51"/>
      <c r="GQ280" s="51"/>
      <c r="GR280" s="51"/>
      <c r="GS280" s="51"/>
      <c r="GT280" s="51"/>
      <c r="GU280" s="51"/>
      <c r="GV280" s="51"/>
      <c r="GW280" s="51"/>
      <c r="GX280" s="51"/>
      <c r="GY280" s="51"/>
      <c r="GZ280" s="51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</row>
    <row r="281" spans="1:220" x14ac:dyDescent="0.3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  <c r="CZ281" s="51"/>
      <c r="DA281" s="51"/>
      <c r="DB281" s="51"/>
      <c r="DC281" s="51"/>
      <c r="DD281" s="51"/>
      <c r="DE281" s="51"/>
      <c r="DF281" s="51"/>
      <c r="DG281" s="51"/>
      <c r="DH281" s="51"/>
      <c r="DI281" s="51"/>
      <c r="DJ281" s="51"/>
      <c r="DK281" s="51"/>
      <c r="DL281" s="51"/>
      <c r="DM281" s="51"/>
      <c r="DN281" s="51"/>
      <c r="DO281" s="51"/>
      <c r="DP281" s="51"/>
      <c r="DQ281" s="51"/>
      <c r="DR281" s="51"/>
      <c r="DS281" s="51"/>
      <c r="DT281" s="51"/>
      <c r="DU281" s="51"/>
      <c r="DV281" s="51"/>
      <c r="DW281" s="51"/>
      <c r="DX281" s="51"/>
      <c r="DY281" s="51"/>
      <c r="DZ281" s="51"/>
      <c r="EA281" s="51"/>
      <c r="EB281" s="51"/>
      <c r="EC281" s="51"/>
      <c r="ED281" s="51"/>
      <c r="EE281" s="51"/>
      <c r="EF281" s="51"/>
      <c r="EG281" s="51"/>
      <c r="EH281" s="51"/>
      <c r="EI281" s="51"/>
      <c r="EJ281" s="51"/>
      <c r="EK281" s="51"/>
      <c r="EL281" s="51"/>
      <c r="EM281" s="51"/>
      <c r="EN281" s="51"/>
      <c r="EO281" s="51"/>
      <c r="EP281" s="51"/>
      <c r="EQ281" s="51"/>
      <c r="ER281" s="51"/>
      <c r="ES281" s="51"/>
      <c r="ET281" s="51"/>
      <c r="EU281" s="51"/>
      <c r="EV281" s="51"/>
      <c r="EW281" s="51"/>
      <c r="EX281" s="51"/>
      <c r="EY281" s="51"/>
      <c r="EZ281" s="51"/>
      <c r="FA281" s="51"/>
      <c r="FB281" s="51"/>
      <c r="FC281" s="51"/>
      <c r="FD281" s="51"/>
      <c r="FE281" s="51"/>
      <c r="FF281" s="51"/>
      <c r="FG281" s="51"/>
      <c r="FH281" s="51"/>
      <c r="FI281" s="51"/>
      <c r="FJ281" s="51"/>
      <c r="FK281" s="51"/>
      <c r="FL281" s="51"/>
      <c r="FM281" s="51"/>
      <c r="FN281" s="51"/>
      <c r="FO281" s="51"/>
      <c r="FP281" s="51"/>
      <c r="FQ281" s="51"/>
      <c r="FR281" s="51"/>
      <c r="FS281" s="51"/>
      <c r="FT281" s="51"/>
      <c r="FU281" s="51"/>
      <c r="FV281" s="51"/>
      <c r="FW281" s="51"/>
      <c r="FX281" s="51"/>
      <c r="FY281" s="51"/>
      <c r="FZ281" s="51"/>
      <c r="GA281" s="51"/>
      <c r="GB281" s="51"/>
      <c r="GC281" s="51"/>
      <c r="GD281" s="51"/>
      <c r="GE281" s="51"/>
      <c r="GF281" s="51"/>
      <c r="GG281" s="51"/>
      <c r="GH281" s="51"/>
      <c r="GI281" s="51"/>
      <c r="GJ281" s="51"/>
      <c r="GK281" s="51"/>
      <c r="GL281" s="51"/>
      <c r="GM281" s="51"/>
      <c r="GN281" s="51"/>
      <c r="GO281" s="51"/>
      <c r="GP281" s="51"/>
      <c r="GQ281" s="51"/>
      <c r="GR281" s="51"/>
      <c r="GS281" s="51"/>
      <c r="GT281" s="51"/>
      <c r="GU281" s="51"/>
      <c r="GV281" s="51"/>
      <c r="GW281" s="51"/>
      <c r="GX281" s="51"/>
      <c r="GY281" s="51"/>
      <c r="GZ281" s="51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</row>
    <row r="282" spans="1:220" x14ac:dyDescent="0.3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  <c r="CZ282" s="51"/>
      <c r="DA282" s="51"/>
      <c r="DB282" s="51"/>
      <c r="DC282" s="51"/>
      <c r="DD282" s="51"/>
      <c r="DE282" s="51"/>
      <c r="DF282" s="51"/>
      <c r="DG282" s="51"/>
      <c r="DH282" s="51"/>
      <c r="DI282" s="51"/>
      <c r="DJ282" s="51"/>
      <c r="DK282" s="51"/>
      <c r="DL282" s="51"/>
      <c r="DM282" s="51"/>
      <c r="DN282" s="51"/>
      <c r="DO282" s="51"/>
      <c r="DP282" s="51"/>
      <c r="DQ282" s="51"/>
      <c r="DR282" s="51"/>
      <c r="DS282" s="51"/>
      <c r="DT282" s="51"/>
      <c r="DU282" s="51"/>
      <c r="DV282" s="51"/>
      <c r="DW282" s="51"/>
      <c r="DX282" s="51"/>
      <c r="DY282" s="51"/>
      <c r="DZ282" s="51"/>
      <c r="EA282" s="51"/>
      <c r="EB282" s="51"/>
      <c r="EC282" s="51"/>
      <c r="ED282" s="51"/>
      <c r="EE282" s="51"/>
      <c r="EF282" s="51"/>
      <c r="EG282" s="51"/>
      <c r="EH282" s="51"/>
      <c r="EI282" s="51"/>
      <c r="EJ282" s="51"/>
      <c r="EK282" s="51"/>
      <c r="EL282" s="51"/>
      <c r="EM282" s="51"/>
      <c r="EN282" s="51"/>
      <c r="EO282" s="51"/>
      <c r="EP282" s="51"/>
      <c r="EQ282" s="51"/>
      <c r="ER282" s="51"/>
      <c r="ES282" s="51"/>
      <c r="ET282" s="51"/>
      <c r="EU282" s="51"/>
      <c r="EV282" s="51"/>
      <c r="EW282" s="51"/>
      <c r="EX282" s="51"/>
      <c r="EY282" s="51"/>
      <c r="EZ282" s="51"/>
      <c r="FA282" s="51"/>
      <c r="FB282" s="51"/>
      <c r="FC282" s="51"/>
      <c r="FD282" s="51"/>
      <c r="FE282" s="51"/>
      <c r="FF282" s="51"/>
      <c r="FG282" s="51"/>
      <c r="FH282" s="51"/>
      <c r="FI282" s="51"/>
      <c r="FJ282" s="51"/>
      <c r="FK282" s="51"/>
      <c r="FL282" s="51"/>
      <c r="FM282" s="51"/>
      <c r="FN282" s="51"/>
      <c r="FO282" s="51"/>
      <c r="FP282" s="51"/>
      <c r="FQ282" s="51"/>
      <c r="FR282" s="51"/>
      <c r="FS282" s="51"/>
      <c r="FT282" s="51"/>
      <c r="FU282" s="51"/>
      <c r="FV282" s="51"/>
      <c r="FW282" s="51"/>
      <c r="FX282" s="51"/>
      <c r="FY282" s="51"/>
      <c r="FZ282" s="51"/>
      <c r="GA282" s="51"/>
      <c r="GB282" s="51"/>
      <c r="GC282" s="51"/>
      <c r="GD282" s="51"/>
      <c r="GE282" s="51"/>
      <c r="GF282" s="51"/>
      <c r="GG282" s="51"/>
      <c r="GH282" s="51"/>
      <c r="GI282" s="51"/>
      <c r="GJ282" s="51"/>
      <c r="GK282" s="51"/>
      <c r="GL282" s="51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51"/>
      <c r="GY282" s="51"/>
      <c r="GZ282" s="51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</row>
    <row r="283" spans="1:220" x14ac:dyDescent="0.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1"/>
      <c r="DT283" s="51"/>
      <c r="DU283" s="51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51"/>
      <c r="EG283" s="51"/>
      <c r="EH283" s="51"/>
      <c r="EI283" s="51"/>
      <c r="EJ283" s="51"/>
      <c r="EK283" s="51"/>
      <c r="EL283" s="51"/>
      <c r="EM283" s="51"/>
      <c r="EN283" s="51"/>
      <c r="EO283" s="51"/>
      <c r="EP283" s="51"/>
      <c r="EQ283" s="51"/>
      <c r="ER283" s="51"/>
      <c r="ES283" s="51"/>
      <c r="ET283" s="51"/>
      <c r="EU283" s="51"/>
      <c r="EV283" s="51"/>
      <c r="EW283" s="51"/>
      <c r="EX283" s="51"/>
      <c r="EY283" s="51"/>
      <c r="EZ283" s="51"/>
      <c r="FA283" s="51"/>
      <c r="FB283" s="51"/>
      <c r="FC283" s="51"/>
      <c r="FD283" s="51"/>
      <c r="FE283" s="51"/>
      <c r="FF283" s="51"/>
      <c r="FG283" s="51"/>
      <c r="FH283" s="51"/>
      <c r="FI283" s="51"/>
      <c r="FJ283" s="51"/>
      <c r="FK283" s="51"/>
      <c r="FL283" s="51"/>
      <c r="FM283" s="51"/>
      <c r="FN283" s="51"/>
      <c r="FO283" s="51"/>
      <c r="FP283" s="51"/>
      <c r="FQ283" s="51"/>
      <c r="FR283" s="51"/>
      <c r="FS283" s="51"/>
      <c r="FT283" s="51"/>
      <c r="FU283" s="51"/>
      <c r="FV283" s="51"/>
      <c r="FW283" s="51"/>
      <c r="FX283" s="51"/>
      <c r="FY283" s="51"/>
      <c r="FZ283" s="51"/>
      <c r="GA283" s="51"/>
      <c r="GB283" s="51"/>
      <c r="GC283" s="51"/>
      <c r="GD283" s="51"/>
      <c r="GE283" s="51"/>
      <c r="GF283" s="51"/>
      <c r="GG283" s="51"/>
      <c r="GH283" s="51"/>
      <c r="GI283" s="51"/>
      <c r="GJ283" s="51"/>
      <c r="GK283" s="51"/>
      <c r="GL283" s="51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51"/>
      <c r="GY283" s="51"/>
      <c r="GZ283" s="51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</row>
    <row r="284" spans="1:220" x14ac:dyDescent="0.3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/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</row>
    <row r="285" spans="1:220" x14ac:dyDescent="0.3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  <c r="DG285" s="51"/>
      <c r="DH285" s="51"/>
      <c r="DI285" s="51"/>
      <c r="DJ285" s="51"/>
      <c r="DK285" s="51"/>
      <c r="DL285" s="51"/>
      <c r="DM285" s="51"/>
      <c r="DN285" s="51"/>
      <c r="DO285" s="51"/>
      <c r="DP285" s="51"/>
      <c r="DQ285" s="51"/>
      <c r="DR285" s="51"/>
      <c r="DS285" s="51"/>
      <c r="DT285" s="51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51"/>
      <c r="EG285" s="51"/>
      <c r="EH285" s="51"/>
      <c r="EI285" s="51"/>
      <c r="EJ285" s="51"/>
      <c r="EK285" s="51"/>
      <c r="EL285" s="51"/>
      <c r="EM285" s="51"/>
      <c r="EN285" s="51"/>
      <c r="EO285" s="51"/>
      <c r="EP285" s="51"/>
      <c r="EQ285" s="51"/>
      <c r="ER285" s="51"/>
      <c r="ES285" s="51"/>
      <c r="ET285" s="51"/>
      <c r="EU285" s="51"/>
      <c r="EV285" s="51"/>
      <c r="EW285" s="51"/>
      <c r="EX285" s="51"/>
      <c r="EY285" s="51"/>
      <c r="EZ285" s="51"/>
      <c r="FA285" s="51"/>
      <c r="FB285" s="51"/>
      <c r="FC285" s="51"/>
      <c r="FD285" s="51"/>
      <c r="FE285" s="51"/>
      <c r="FF285" s="51"/>
      <c r="FG285" s="51"/>
      <c r="FH285" s="51"/>
      <c r="FI285" s="51"/>
      <c r="FJ285" s="51"/>
      <c r="FK285" s="51"/>
      <c r="FL285" s="51"/>
      <c r="FM285" s="51"/>
      <c r="FN285" s="51"/>
      <c r="FO285" s="51"/>
      <c r="FP285" s="51"/>
      <c r="FQ285" s="51"/>
      <c r="FR285" s="51"/>
      <c r="FS285" s="51"/>
      <c r="FT285" s="51"/>
      <c r="FU285" s="51"/>
      <c r="FV285" s="51"/>
      <c r="FW285" s="51"/>
      <c r="FX285" s="51"/>
      <c r="FY285" s="51"/>
      <c r="FZ285" s="51"/>
      <c r="GA285" s="51"/>
      <c r="GB285" s="51"/>
      <c r="GC285" s="51"/>
      <c r="GD285" s="51"/>
      <c r="GE285" s="51"/>
      <c r="GF285" s="51"/>
      <c r="GG285" s="51"/>
      <c r="GH285" s="51"/>
      <c r="GI285" s="51"/>
      <c r="GJ285" s="51"/>
      <c r="GK285" s="51"/>
      <c r="GL285" s="51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51"/>
      <c r="GY285" s="51"/>
      <c r="GZ285" s="51"/>
      <c r="HA285" s="51"/>
      <c r="HB285" s="51"/>
      <c r="HC285" s="51"/>
      <c r="HD285" s="51"/>
      <c r="HE285" s="51"/>
      <c r="HF285" s="51"/>
      <c r="HG285" s="51"/>
      <c r="HH285" s="51"/>
      <c r="HI285" s="51"/>
      <c r="HJ285" s="51"/>
      <c r="HK285" s="51"/>
      <c r="HL285" s="51"/>
    </row>
    <row r="286" spans="1:220" x14ac:dyDescent="0.3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  <c r="HK286" s="51"/>
      <c r="HL286" s="51"/>
    </row>
    <row r="287" spans="1:220" x14ac:dyDescent="0.3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  <c r="HK287" s="51"/>
      <c r="HL287" s="51"/>
    </row>
    <row r="288" spans="1:220" x14ac:dyDescent="0.3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  <c r="CZ288" s="51"/>
      <c r="DA288" s="51"/>
      <c r="DB288" s="51"/>
      <c r="DC288" s="51"/>
      <c r="DD288" s="51"/>
      <c r="DE288" s="51"/>
      <c r="DF288" s="51"/>
      <c r="DG288" s="51"/>
      <c r="DH288" s="51"/>
      <c r="DI288" s="51"/>
      <c r="DJ288" s="51"/>
      <c r="DK288" s="51"/>
      <c r="DL288" s="51"/>
      <c r="DM288" s="51"/>
      <c r="DN288" s="51"/>
      <c r="DO288" s="51"/>
      <c r="DP288" s="51"/>
      <c r="DQ288" s="51"/>
      <c r="DR288" s="51"/>
      <c r="DS288" s="51"/>
      <c r="DT288" s="51"/>
      <c r="DU288" s="51"/>
      <c r="DV288" s="51"/>
      <c r="DW288" s="51"/>
      <c r="DX288" s="51"/>
      <c r="DY288" s="51"/>
      <c r="DZ288" s="51"/>
      <c r="EA288" s="51"/>
      <c r="EB288" s="51"/>
      <c r="EC288" s="51"/>
      <c r="ED288" s="51"/>
      <c r="EE288" s="51"/>
      <c r="EF288" s="51"/>
      <c r="EG288" s="51"/>
      <c r="EH288" s="51"/>
      <c r="EI288" s="51"/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  <c r="FB288" s="51"/>
      <c r="FC288" s="51"/>
      <c r="FD288" s="51"/>
      <c r="FE288" s="51"/>
      <c r="FF288" s="51"/>
      <c r="FG288" s="51"/>
      <c r="FH288" s="51"/>
      <c r="FI288" s="51"/>
      <c r="FJ288" s="51"/>
      <c r="FK288" s="51"/>
      <c r="FL288" s="51"/>
      <c r="FM288" s="51"/>
      <c r="FN288" s="51"/>
      <c r="FO288" s="51"/>
      <c r="FP288" s="51"/>
      <c r="FQ288" s="51"/>
      <c r="FR288" s="51"/>
      <c r="FS288" s="51"/>
      <c r="FT288" s="51"/>
      <c r="FU288" s="51"/>
      <c r="FV288" s="51"/>
      <c r="FW288" s="51"/>
      <c r="FX288" s="51"/>
      <c r="FY288" s="51"/>
      <c r="FZ288" s="51"/>
      <c r="GA288" s="51"/>
      <c r="GB288" s="51"/>
      <c r="GC288" s="51"/>
      <c r="GD288" s="51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  <c r="GO288" s="51"/>
      <c r="GP288" s="51"/>
      <c r="GQ288" s="51"/>
      <c r="GR288" s="51"/>
      <c r="GS288" s="51"/>
      <c r="GT288" s="51"/>
      <c r="GU288" s="51"/>
      <c r="GV288" s="51"/>
      <c r="GW288" s="51"/>
      <c r="GX288" s="51"/>
      <c r="GY288" s="51"/>
      <c r="GZ288" s="51"/>
      <c r="HA288" s="51"/>
      <c r="HB288" s="51"/>
      <c r="HC288" s="51"/>
      <c r="HD288" s="51"/>
      <c r="HE288" s="51"/>
      <c r="HF288" s="51"/>
      <c r="HG288" s="51"/>
      <c r="HH288" s="51"/>
      <c r="HI288" s="51"/>
      <c r="HJ288" s="51"/>
      <c r="HK288" s="51"/>
      <c r="HL288" s="51"/>
    </row>
    <row r="289" spans="1:220" x14ac:dyDescent="0.3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  <c r="DG289" s="51"/>
      <c r="DH289" s="51"/>
      <c r="DI289" s="51"/>
      <c r="DJ289" s="51"/>
      <c r="DK289" s="51"/>
      <c r="DL289" s="51"/>
      <c r="DM289" s="51"/>
      <c r="DN289" s="51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  <c r="FB289" s="51"/>
      <c r="FC289" s="51"/>
      <c r="FD289" s="51"/>
      <c r="FE289" s="51"/>
      <c r="FF289" s="51"/>
      <c r="FG289" s="51"/>
      <c r="FH289" s="51"/>
      <c r="FI289" s="51"/>
      <c r="FJ289" s="51"/>
      <c r="FK289" s="51"/>
      <c r="FL289" s="51"/>
      <c r="FM289" s="51"/>
      <c r="FN289" s="51"/>
      <c r="FO289" s="51"/>
      <c r="FP289" s="51"/>
      <c r="FQ289" s="51"/>
      <c r="FR289" s="51"/>
      <c r="FS289" s="51"/>
      <c r="FT289" s="51"/>
      <c r="FU289" s="51"/>
      <c r="FV289" s="51"/>
      <c r="FW289" s="51"/>
      <c r="FX289" s="51"/>
      <c r="FY289" s="51"/>
      <c r="FZ289" s="51"/>
      <c r="GA289" s="51"/>
      <c r="GB289" s="51"/>
      <c r="GC289" s="51"/>
      <c r="GD289" s="51"/>
      <c r="GE289" s="51"/>
      <c r="GF289" s="51"/>
      <c r="GG289" s="51"/>
      <c r="GH289" s="51"/>
      <c r="GI289" s="51"/>
      <c r="GJ289" s="51"/>
      <c r="GK289" s="51"/>
      <c r="GL289" s="51"/>
      <c r="GM289" s="51"/>
      <c r="GN289" s="51"/>
      <c r="GO289" s="51"/>
      <c r="GP289" s="51"/>
      <c r="GQ289" s="51"/>
      <c r="GR289" s="51"/>
      <c r="GS289" s="51"/>
      <c r="GT289" s="51"/>
      <c r="GU289" s="51"/>
      <c r="GV289" s="51"/>
      <c r="GW289" s="51"/>
      <c r="GX289" s="51"/>
      <c r="GY289" s="51"/>
      <c r="GZ289" s="51"/>
      <c r="HA289" s="51"/>
      <c r="HB289" s="51"/>
      <c r="HC289" s="51"/>
      <c r="HD289" s="51"/>
      <c r="HE289" s="51"/>
      <c r="HF289" s="51"/>
      <c r="HG289" s="51"/>
      <c r="HH289" s="51"/>
      <c r="HI289" s="51"/>
      <c r="HJ289" s="51"/>
      <c r="HK289" s="51"/>
      <c r="HL289" s="51"/>
    </row>
    <row r="290" spans="1:220" x14ac:dyDescent="0.3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  <c r="DG290" s="51"/>
      <c r="DH290" s="51"/>
      <c r="DI290" s="51"/>
      <c r="DJ290" s="51"/>
      <c r="DK290" s="51"/>
      <c r="DL290" s="51"/>
      <c r="DM290" s="51"/>
      <c r="DN290" s="51"/>
      <c r="DO290" s="51"/>
      <c r="DP290" s="51"/>
      <c r="DQ290" s="51"/>
      <c r="DR290" s="51"/>
      <c r="DS290" s="51"/>
      <c r="DT290" s="51"/>
      <c r="DU290" s="51"/>
      <c r="DV290" s="51"/>
      <c r="DW290" s="51"/>
      <c r="DX290" s="51"/>
      <c r="DY290" s="51"/>
      <c r="DZ290" s="51"/>
      <c r="EA290" s="51"/>
      <c r="EB290" s="51"/>
      <c r="EC290" s="51"/>
      <c r="ED290" s="51"/>
      <c r="EE290" s="51"/>
      <c r="EF290" s="51"/>
      <c r="EG290" s="51"/>
      <c r="EH290" s="51"/>
      <c r="EI290" s="51"/>
      <c r="EJ290" s="51"/>
      <c r="EK290" s="51"/>
      <c r="EL290" s="51"/>
      <c r="EM290" s="51"/>
      <c r="EN290" s="51"/>
      <c r="EO290" s="51"/>
      <c r="EP290" s="51"/>
      <c r="EQ290" s="51"/>
      <c r="ER290" s="51"/>
      <c r="ES290" s="51"/>
      <c r="ET290" s="51"/>
      <c r="EU290" s="51"/>
      <c r="EV290" s="51"/>
      <c r="EW290" s="51"/>
      <c r="EX290" s="51"/>
      <c r="EY290" s="51"/>
      <c r="EZ290" s="51"/>
      <c r="FA290" s="51"/>
      <c r="FB290" s="51"/>
      <c r="FC290" s="51"/>
      <c r="FD290" s="51"/>
      <c r="FE290" s="51"/>
      <c r="FF290" s="51"/>
      <c r="FG290" s="51"/>
      <c r="FH290" s="51"/>
      <c r="FI290" s="51"/>
      <c r="FJ290" s="51"/>
      <c r="FK290" s="51"/>
      <c r="FL290" s="51"/>
      <c r="FM290" s="51"/>
      <c r="FN290" s="51"/>
      <c r="FO290" s="51"/>
      <c r="FP290" s="51"/>
      <c r="FQ290" s="51"/>
      <c r="FR290" s="51"/>
      <c r="FS290" s="51"/>
      <c r="FT290" s="51"/>
      <c r="FU290" s="51"/>
      <c r="FV290" s="51"/>
      <c r="FW290" s="51"/>
      <c r="FX290" s="51"/>
      <c r="FY290" s="51"/>
      <c r="FZ290" s="51"/>
      <c r="GA290" s="51"/>
      <c r="GB290" s="51"/>
      <c r="GC290" s="51"/>
      <c r="GD290" s="51"/>
      <c r="GE290" s="51"/>
      <c r="GF290" s="51"/>
      <c r="GG290" s="51"/>
      <c r="GH290" s="51"/>
      <c r="GI290" s="51"/>
      <c r="GJ290" s="51"/>
      <c r="GK290" s="51"/>
      <c r="GL290" s="51"/>
      <c r="GM290" s="51"/>
      <c r="GN290" s="51"/>
      <c r="GO290" s="51"/>
      <c r="GP290" s="51"/>
      <c r="GQ290" s="51"/>
      <c r="GR290" s="51"/>
      <c r="GS290" s="51"/>
      <c r="GT290" s="51"/>
      <c r="GU290" s="51"/>
      <c r="GV290" s="51"/>
      <c r="GW290" s="51"/>
      <c r="GX290" s="51"/>
      <c r="GY290" s="51"/>
      <c r="GZ290" s="51"/>
      <c r="HA290" s="51"/>
      <c r="HB290" s="51"/>
      <c r="HC290" s="51"/>
      <c r="HD290" s="51"/>
      <c r="HE290" s="51"/>
      <c r="HF290" s="51"/>
      <c r="HG290" s="51"/>
      <c r="HH290" s="51"/>
      <c r="HI290" s="51"/>
      <c r="HJ290" s="51"/>
      <c r="HK290" s="51"/>
      <c r="HL290" s="51"/>
    </row>
    <row r="291" spans="1:220" x14ac:dyDescent="0.3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  <c r="CZ291" s="51"/>
      <c r="DA291" s="51"/>
      <c r="DB291" s="51"/>
      <c r="DC291" s="51"/>
      <c r="DD291" s="51"/>
      <c r="DE291" s="51"/>
      <c r="DF291" s="51"/>
      <c r="DG291" s="51"/>
      <c r="DH291" s="51"/>
      <c r="DI291" s="51"/>
      <c r="DJ291" s="51"/>
      <c r="DK291" s="51"/>
      <c r="DL291" s="51"/>
      <c r="DM291" s="51"/>
      <c r="DN291" s="51"/>
      <c r="DO291" s="51"/>
      <c r="DP291" s="51"/>
      <c r="DQ291" s="51"/>
      <c r="DR291" s="51"/>
      <c r="DS291" s="51"/>
      <c r="DT291" s="51"/>
      <c r="DU291" s="51"/>
      <c r="DV291" s="51"/>
      <c r="DW291" s="51"/>
      <c r="DX291" s="51"/>
      <c r="DY291" s="51"/>
      <c r="DZ291" s="51"/>
      <c r="EA291" s="51"/>
      <c r="EB291" s="51"/>
      <c r="EC291" s="51"/>
      <c r="ED291" s="51"/>
      <c r="EE291" s="51"/>
      <c r="EF291" s="51"/>
      <c r="EG291" s="51"/>
      <c r="EH291" s="51"/>
      <c r="EI291" s="51"/>
      <c r="EJ291" s="51"/>
      <c r="EK291" s="51"/>
      <c r="EL291" s="51"/>
      <c r="EM291" s="51"/>
      <c r="EN291" s="51"/>
      <c r="EO291" s="51"/>
      <c r="EP291" s="51"/>
      <c r="EQ291" s="51"/>
      <c r="ER291" s="51"/>
      <c r="ES291" s="51"/>
      <c r="ET291" s="51"/>
      <c r="EU291" s="51"/>
      <c r="EV291" s="51"/>
      <c r="EW291" s="51"/>
      <c r="EX291" s="51"/>
      <c r="EY291" s="51"/>
      <c r="EZ291" s="51"/>
      <c r="FA291" s="51"/>
      <c r="FB291" s="51"/>
      <c r="FC291" s="51"/>
      <c r="FD291" s="51"/>
      <c r="FE291" s="51"/>
      <c r="FF291" s="51"/>
      <c r="FG291" s="51"/>
      <c r="FH291" s="51"/>
      <c r="FI291" s="51"/>
      <c r="FJ291" s="51"/>
      <c r="FK291" s="51"/>
      <c r="FL291" s="51"/>
      <c r="FM291" s="51"/>
      <c r="FN291" s="51"/>
      <c r="FO291" s="51"/>
      <c r="FP291" s="51"/>
      <c r="FQ291" s="51"/>
      <c r="FR291" s="51"/>
      <c r="FS291" s="51"/>
      <c r="FT291" s="51"/>
      <c r="FU291" s="51"/>
      <c r="FV291" s="51"/>
      <c r="FW291" s="51"/>
      <c r="FX291" s="51"/>
      <c r="FY291" s="51"/>
      <c r="FZ291" s="51"/>
      <c r="GA291" s="51"/>
      <c r="GB291" s="51"/>
      <c r="GC291" s="51"/>
      <c r="GD291" s="51"/>
      <c r="GE291" s="51"/>
      <c r="GF291" s="51"/>
      <c r="GG291" s="51"/>
      <c r="GH291" s="51"/>
      <c r="GI291" s="51"/>
      <c r="GJ291" s="51"/>
      <c r="GK291" s="51"/>
      <c r="GL291" s="51"/>
      <c r="GM291" s="51"/>
      <c r="GN291" s="51"/>
      <c r="GO291" s="51"/>
      <c r="GP291" s="51"/>
      <c r="GQ291" s="51"/>
      <c r="GR291" s="51"/>
      <c r="GS291" s="51"/>
      <c r="GT291" s="51"/>
      <c r="GU291" s="51"/>
      <c r="GV291" s="51"/>
      <c r="GW291" s="51"/>
      <c r="GX291" s="51"/>
      <c r="GY291" s="51"/>
      <c r="GZ291" s="51"/>
      <c r="HA291" s="51"/>
      <c r="HB291" s="51"/>
      <c r="HC291" s="51"/>
      <c r="HD291" s="51"/>
      <c r="HE291" s="51"/>
      <c r="HF291" s="51"/>
      <c r="HG291" s="51"/>
      <c r="HH291" s="51"/>
      <c r="HI291" s="51"/>
      <c r="HJ291" s="51"/>
      <c r="HK291" s="51"/>
      <c r="HL291" s="51"/>
    </row>
    <row r="292" spans="1:220" x14ac:dyDescent="0.3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  <c r="DE292" s="51"/>
      <c r="DF292" s="51"/>
      <c r="DG292" s="51"/>
      <c r="DH292" s="51"/>
      <c r="DI292" s="51"/>
      <c r="DJ292" s="51"/>
      <c r="DK292" s="51"/>
      <c r="DL292" s="51"/>
      <c r="DM292" s="51"/>
      <c r="DN292" s="51"/>
      <c r="DO292" s="51"/>
      <c r="DP292" s="51"/>
      <c r="DQ292" s="51"/>
      <c r="DR292" s="51"/>
      <c r="DS292" s="51"/>
      <c r="DT292" s="51"/>
      <c r="DU292" s="51"/>
      <c r="DV292" s="51"/>
      <c r="DW292" s="51"/>
      <c r="DX292" s="51"/>
      <c r="DY292" s="51"/>
      <c r="DZ292" s="51"/>
      <c r="EA292" s="51"/>
      <c r="EB292" s="51"/>
      <c r="EC292" s="51"/>
      <c r="ED292" s="51"/>
      <c r="EE292" s="51"/>
      <c r="EF292" s="51"/>
      <c r="EG292" s="51"/>
      <c r="EH292" s="51"/>
      <c r="EI292" s="51"/>
      <c r="EJ292" s="51"/>
      <c r="EK292" s="51"/>
      <c r="EL292" s="51"/>
      <c r="EM292" s="51"/>
      <c r="EN292" s="51"/>
      <c r="EO292" s="51"/>
      <c r="EP292" s="51"/>
      <c r="EQ292" s="51"/>
      <c r="ER292" s="51"/>
      <c r="ES292" s="51"/>
      <c r="ET292" s="51"/>
      <c r="EU292" s="51"/>
      <c r="EV292" s="51"/>
      <c r="EW292" s="51"/>
      <c r="EX292" s="51"/>
      <c r="EY292" s="51"/>
      <c r="EZ292" s="51"/>
      <c r="FA292" s="51"/>
      <c r="FB292" s="51"/>
      <c r="FC292" s="51"/>
      <c r="FD292" s="51"/>
      <c r="FE292" s="51"/>
      <c r="FF292" s="51"/>
      <c r="FG292" s="51"/>
      <c r="FH292" s="51"/>
      <c r="FI292" s="51"/>
      <c r="FJ292" s="51"/>
      <c r="FK292" s="51"/>
      <c r="FL292" s="51"/>
      <c r="FM292" s="51"/>
      <c r="FN292" s="51"/>
      <c r="FO292" s="51"/>
      <c r="FP292" s="51"/>
      <c r="FQ292" s="51"/>
      <c r="FR292" s="51"/>
      <c r="FS292" s="51"/>
      <c r="FT292" s="51"/>
      <c r="FU292" s="51"/>
      <c r="FV292" s="51"/>
      <c r="FW292" s="51"/>
      <c r="FX292" s="51"/>
      <c r="FY292" s="51"/>
      <c r="FZ292" s="51"/>
      <c r="GA292" s="51"/>
      <c r="GB292" s="51"/>
      <c r="GC292" s="51"/>
      <c r="GD292" s="51"/>
      <c r="GE292" s="51"/>
      <c r="GF292" s="51"/>
      <c r="GG292" s="51"/>
      <c r="GH292" s="51"/>
      <c r="GI292" s="51"/>
      <c r="GJ292" s="51"/>
      <c r="GK292" s="51"/>
      <c r="GL292" s="51"/>
      <c r="GM292" s="51"/>
      <c r="GN292" s="51"/>
      <c r="GO292" s="51"/>
      <c r="GP292" s="51"/>
      <c r="GQ292" s="51"/>
      <c r="GR292" s="51"/>
      <c r="GS292" s="51"/>
      <c r="GT292" s="51"/>
      <c r="GU292" s="51"/>
      <c r="GV292" s="51"/>
      <c r="GW292" s="51"/>
      <c r="GX292" s="51"/>
      <c r="GY292" s="51"/>
      <c r="GZ292" s="51"/>
      <c r="HA292" s="51"/>
      <c r="HB292" s="51"/>
      <c r="HC292" s="51"/>
      <c r="HD292" s="51"/>
      <c r="HE292" s="51"/>
      <c r="HF292" s="51"/>
      <c r="HG292" s="51"/>
      <c r="HH292" s="51"/>
      <c r="HI292" s="51"/>
      <c r="HJ292" s="51"/>
      <c r="HK292" s="51"/>
      <c r="HL292" s="51"/>
    </row>
    <row r="293" spans="1:220" x14ac:dyDescent="0.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  <c r="DE293" s="51"/>
      <c r="DF293" s="51"/>
      <c r="DG293" s="51"/>
      <c r="DH293" s="51"/>
      <c r="DI293" s="51"/>
      <c r="DJ293" s="51"/>
      <c r="DK293" s="51"/>
      <c r="DL293" s="51"/>
      <c r="DM293" s="51"/>
      <c r="DN293" s="51"/>
      <c r="DO293" s="51"/>
      <c r="DP293" s="51"/>
      <c r="DQ293" s="51"/>
      <c r="DR293" s="51"/>
      <c r="DS293" s="51"/>
      <c r="DT293" s="51"/>
      <c r="DU293" s="51"/>
      <c r="DV293" s="51"/>
      <c r="DW293" s="51"/>
      <c r="DX293" s="51"/>
      <c r="DY293" s="51"/>
      <c r="DZ293" s="51"/>
      <c r="EA293" s="51"/>
      <c r="EB293" s="51"/>
      <c r="EC293" s="51"/>
      <c r="ED293" s="51"/>
      <c r="EE293" s="51"/>
      <c r="EF293" s="51"/>
      <c r="EG293" s="51"/>
      <c r="EH293" s="51"/>
      <c r="EI293" s="51"/>
      <c r="EJ293" s="51"/>
      <c r="EK293" s="51"/>
      <c r="EL293" s="51"/>
      <c r="EM293" s="51"/>
      <c r="EN293" s="51"/>
      <c r="EO293" s="51"/>
      <c r="EP293" s="51"/>
      <c r="EQ293" s="51"/>
      <c r="ER293" s="51"/>
      <c r="ES293" s="51"/>
      <c r="ET293" s="51"/>
      <c r="EU293" s="51"/>
      <c r="EV293" s="51"/>
      <c r="EW293" s="51"/>
      <c r="EX293" s="51"/>
      <c r="EY293" s="51"/>
      <c r="EZ293" s="51"/>
      <c r="FA293" s="51"/>
      <c r="FB293" s="51"/>
      <c r="FC293" s="51"/>
      <c r="FD293" s="51"/>
      <c r="FE293" s="51"/>
      <c r="FF293" s="51"/>
      <c r="FG293" s="51"/>
      <c r="FH293" s="51"/>
      <c r="FI293" s="51"/>
      <c r="FJ293" s="51"/>
      <c r="FK293" s="51"/>
      <c r="FL293" s="51"/>
      <c r="FM293" s="51"/>
      <c r="FN293" s="51"/>
      <c r="FO293" s="51"/>
      <c r="FP293" s="51"/>
      <c r="FQ293" s="51"/>
      <c r="FR293" s="51"/>
      <c r="FS293" s="51"/>
      <c r="FT293" s="51"/>
      <c r="FU293" s="51"/>
      <c r="FV293" s="51"/>
      <c r="FW293" s="51"/>
      <c r="FX293" s="51"/>
      <c r="FY293" s="51"/>
      <c r="FZ293" s="51"/>
      <c r="GA293" s="51"/>
      <c r="GB293" s="51"/>
      <c r="GC293" s="51"/>
      <c r="GD293" s="51"/>
      <c r="GE293" s="51"/>
      <c r="GF293" s="51"/>
      <c r="GG293" s="51"/>
      <c r="GH293" s="51"/>
      <c r="GI293" s="51"/>
      <c r="GJ293" s="51"/>
      <c r="GK293" s="51"/>
      <c r="GL293" s="51"/>
      <c r="GM293" s="51"/>
      <c r="GN293" s="51"/>
      <c r="GO293" s="51"/>
      <c r="GP293" s="51"/>
      <c r="GQ293" s="51"/>
      <c r="GR293" s="51"/>
      <c r="GS293" s="51"/>
      <c r="GT293" s="51"/>
      <c r="GU293" s="51"/>
      <c r="GV293" s="51"/>
      <c r="GW293" s="51"/>
      <c r="GX293" s="51"/>
      <c r="GY293" s="51"/>
      <c r="GZ293" s="51"/>
      <c r="HA293" s="51"/>
      <c r="HB293" s="51"/>
      <c r="HC293" s="51"/>
      <c r="HD293" s="51"/>
      <c r="HE293" s="51"/>
      <c r="HF293" s="51"/>
      <c r="HG293" s="51"/>
      <c r="HH293" s="51"/>
      <c r="HI293" s="51"/>
      <c r="HJ293" s="51"/>
      <c r="HK293" s="51"/>
      <c r="HL293" s="51"/>
    </row>
    <row r="294" spans="1:220" x14ac:dyDescent="0.3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  <c r="HK294" s="51"/>
      <c r="HL294" s="51"/>
    </row>
    <row r="295" spans="1:220" x14ac:dyDescent="0.3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  <c r="HK295" s="51"/>
      <c r="HL295" s="51"/>
    </row>
    <row r="296" spans="1:220" x14ac:dyDescent="0.3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  <c r="DG296" s="51"/>
      <c r="DH296" s="51"/>
      <c r="DI296" s="51"/>
      <c r="DJ296" s="51"/>
      <c r="DK296" s="51"/>
      <c r="DL296" s="51"/>
      <c r="DM296" s="51"/>
      <c r="DN296" s="51"/>
      <c r="DO296" s="51"/>
      <c r="DP296" s="51"/>
      <c r="DQ296" s="51"/>
      <c r="DR296" s="51"/>
      <c r="DS296" s="51"/>
      <c r="DT296" s="51"/>
      <c r="DU296" s="51"/>
      <c r="DV296" s="51"/>
      <c r="DW296" s="51"/>
      <c r="DX296" s="51"/>
      <c r="DY296" s="51"/>
      <c r="DZ296" s="51"/>
      <c r="EA296" s="51"/>
      <c r="EB296" s="51"/>
      <c r="EC296" s="51"/>
      <c r="ED296" s="51"/>
      <c r="EE296" s="51"/>
      <c r="EF296" s="51"/>
      <c r="EG296" s="51"/>
      <c r="EH296" s="51"/>
      <c r="EI296" s="51"/>
      <c r="EJ296" s="51"/>
      <c r="EK296" s="51"/>
      <c r="EL296" s="51"/>
      <c r="EM296" s="51"/>
      <c r="EN296" s="51"/>
      <c r="EO296" s="51"/>
      <c r="EP296" s="51"/>
      <c r="EQ296" s="51"/>
      <c r="ER296" s="51"/>
      <c r="ES296" s="51"/>
      <c r="ET296" s="51"/>
      <c r="EU296" s="51"/>
      <c r="EV296" s="51"/>
      <c r="EW296" s="51"/>
      <c r="EX296" s="51"/>
      <c r="EY296" s="51"/>
      <c r="EZ296" s="51"/>
      <c r="FA296" s="51"/>
      <c r="FB296" s="51"/>
      <c r="FC296" s="51"/>
      <c r="FD296" s="51"/>
      <c r="FE296" s="51"/>
      <c r="FF296" s="51"/>
      <c r="FG296" s="51"/>
      <c r="FH296" s="51"/>
      <c r="FI296" s="51"/>
      <c r="FJ296" s="51"/>
      <c r="FK296" s="51"/>
      <c r="FL296" s="51"/>
      <c r="FM296" s="51"/>
      <c r="FN296" s="51"/>
      <c r="FO296" s="51"/>
      <c r="FP296" s="51"/>
      <c r="FQ296" s="51"/>
      <c r="FR296" s="51"/>
      <c r="FS296" s="51"/>
      <c r="FT296" s="51"/>
      <c r="FU296" s="51"/>
      <c r="FV296" s="51"/>
      <c r="FW296" s="51"/>
      <c r="FX296" s="51"/>
      <c r="FY296" s="51"/>
      <c r="FZ296" s="51"/>
      <c r="GA296" s="51"/>
      <c r="GB296" s="51"/>
      <c r="GC296" s="51"/>
      <c r="GD296" s="51"/>
      <c r="GE296" s="51"/>
      <c r="GF296" s="51"/>
      <c r="GG296" s="51"/>
      <c r="GH296" s="51"/>
      <c r="GI296" s="51"/>
      <c r="GJ296" s="51"/>
      <c r="GK296" s="51"/>
      <c r="GL296" s="51"/>
      <c r="GM296" s="51"/>
      <c r="GN296" s="51"/>
      <c r="GO296" s="51"/>
      <c r="GP296" s="51"/>
      <c r="GQ296" s="51"/>
      <c r="GR296" s="51"/>
      <c r="GS296" s="51"/>
      <c r="GT296" s="51"/>
      <c r="GU296" s="51"/>
      <c r="GV296" s="51"/>
      <c r="GW296" s="51"/>
      <c r="GX296" s="51"/>
      <c r="GY296" s="51"/>
      <c r="GZ296" s="51"/>
      <c r="HA296" s="51"/>
      <c r="HB296" s="51"/>
      <c r="HC296" s="51"/>
      <c r="HD296" s="51"/>
      <c r="HE296" s="51"/>
      <c r="HF296" s="51"/>
      <c r="HG296" s="51"/>
      <c r="HH296" s="51"/>
      <c r="HI296" s="51"/>
      <c r="HJ296" s="51"/>
      <c r="HK296" s="51"/>
      <c r="HL296" s="51"/>
    </row>
    <row r="297" spans="1:220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  <c r="EB297" s="51"/>
      <c r="EC297" s="51"/>
      <c r="ED297" s="51"/>
      <c r="EE297" s="51"/>
      <c r="EF297" s="51"/>
      <c r="EG297" s="51"/>
      <c r="EH297" s="51"/>
      <c r="EI297" s="51"/>
      <c r="EJ297" s="51"/>
      <c r="EK297" s="51"/>
      <c r="EL297" s="51"/>
      <c r="EM297" s="51"/>
      <c r="EN297" s="51"/>
      <c r="EO297" s="51"/>
      <c r="EP297" s="51"/>
      <c r="EQ297" s="51"/>
      <c r="ER297" s="51"/>
      <c r="ES297" s="51"/>
      <c r="ET297" s="51"/>
      <c r="EU297" s="51"/>
      <c r="EV297" s="51"/>
      <c r="EW297" s="51"/>
      <c r="EX297" s="51"/>
      <c r="EY297" s="51"/>
      <c r="EZ297" s="51"/>
      <c r="FA297" s="51"/>
      <c r="FB297" s="51"/>
      <c r="FC297" s="51"/>
      <c r="FD297" s="51"/>
      <c r="FE297" s="51"/>
      <c r="FF297" s="51"/>
      <c r="FG297" s="51"/>
      <c r="FH297" s="51"/>
      <c r="FI297" s="51"/>
      <c r="FJ297" s="51"/>
      <c r="FK297" s="51"/>
      <c r="FL297" s="51"/>
      <c r="FM297" s="51"/>
      <c r="FN297" s="51"/>
      <c r="FO297" s="51"/>
      <c r="FP297" s="51"/>
      <c r="FQ297" s="51"/>
      <c r="FR297" s="51"/>
      <c r="FS297" s="51"/>
      <c r="FT297" s="51"/>
      <c r="FU297" s="51"/>
      <c r="FV297" s="51"/>
      <c r="FW297" s="51"/>
      <c r="FX297" s="51"/>
      <c r="FY297" s="51"/>
      <c r="FZ297" s="51"/>
      <c r="GA297" s="51"/>
      <c r="GB297" s="51"/>
      <c r="GC297" s="51"/>
      <c r="GD297" s="51"/>
      <c r="GE297" s="51"/>
      <c r="GF297" s="51"/>
      <c r="GG297" s="51"/>
      <c r="GH297" s="51"/>
      <c r="GI297" s="51"/>
      <c r="GJ297" s="51"/>
      <c r="GK297" s="51"/>
      <c r="GL297" s="51"/>
      <c r="GM297" s="51"/>
      <c r="GN297" s="51"/>
      <c r="GO297" s="51"/>
      <c r="GP297" s="51"/>
      <c r="GQ297" s="51"/>
      <c r="GR297" s="51"/>
      <c r="GS297" s="51"/>
      <c r="GT297" s="51"/>
      <c r="GU297" s="51"/>
      <c r="GV297" s="51"/>
      <c r="GW297" s="51"/>
      <c r="GX297" s="51"/>
      <c r="GY297" s="51"/>
      <c r="GZ297" s="51"/>
      <c r="HA297" s="51"/>
      <c r="HB297" s="51"/>
      <c r="HC297" s="51"/>
      <c r="HD297" s="51"/>
      <c r="HE297" s="51"/>
      <c r="HF297" s="51"/>
      <c r="HG297" s="51"/>
      <c r="HH297" s="51"/>
      <c r="HI297" s="51"/>
      <c r="HJ297" s="51"/>
      <c r="HK297" s="51"/>
      <c r="HL297" s="51"/>
    </row>
    <row r="298" spans="1:220" x14ac:dyDescent="0.3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  <c r="DG298" s="51"/>
      <c r="DH298" s="51"/>
      <c r="DI298" s="51"/>
      <c r="DJ298" s="51"/>
      <c r="DK298" s="51"/>
      <c r="DL298" s="51"/>
      <c r="DM298" s="51"/>
      <c r="DN298" s="51"/>
      <c r="DO298" s="51"/>
      <c r="DP298" s="51"/>
      <c r="DQ298" s="51"/>
      <c r="DR298" s="51"/>
      <c r="DS298" s="51"/>
      <c r="DT298" s="51"/>
      <c r="DU298" s="51"/>
      <c r="DV298" s="51"/>
      <c r="DW298" s="51"/>
      <c r="DX298" s="51"/>
      <c r="DY298" s="51"/>
      <c r="DZ298" s="51"/>
      <c r="EA298" s="51"/>
      <c r="EB298" s="51"/>
      <c r="EC298" s="51"/>
      <c r="ED298" s="51"/>
      <c r="EE298" s="51"/>
      <c r="EF298" s="51"/>
      <c r="EG298" s="51"/>
      <c r="EH298" s="51"/>
      <c r="EI298" s="51"/>
      <c r="EJ298" s="51"/>
      <c r="EK298" s="51"/>
      <c r="EL298" s="51"/>
      <c r="EM298" s="51"/>
      <c r="EN298" s="51"/>
      <c r="EO298" s="51"/>
      <c r="EP298" s="51"/>
      <c r="EQ298" s="51"/>
      <c r="ER298" s="51"/>
      <c r="ES298" s="51"/>
      <c r="ET298" s="51"/>
      <c r="EU298" s="51"/>
      <c r="EV298" s="51"/>
      <c r="EW298" s="51"/>
      <c r="EX298" s="51"/>
      <c r="EY298" s="51"/>
      <c r="EZ298" s="51"/>
      <c r="FA298" s="51"/>
      <c r="FB298" s="51"/>
      <c r="FC298" s="51"/>
      <c r="FD298" s="51"/>
      <c r="FE298" s="51"/>
      <c r="FF298" s="51"/>
      <c r="FG298" s="51"/>
      <c r="FH298" s="51"/>
      <c r="FI298" s="51"/>
      <c r="FJ298" s="51"/>
      <c r="FK298" s="51"/>
      <c r="FL298" s="51"/>
      <c r="FM298" s="51"/>
      <c r="FN298" s="51"/>
      <c r="FO298" s="51"/>
      <c r="FP298" s="51"/>
      <c r="FQ298" s="51"/>
      <c r="FR298" s="51"/>
      <c r="FS298" s="51"/>
      <c r="FT298" s="51"/>
      <c r="FU298" s="51"/>
      <c r="FV298" s="51"/>
      <c r="FW298" s="51"/>
      <c r="FX298" s="51"/>
      <c r="FY298" s="51"/>
      <c r="FZ298" s="51"/>
      <c r="GA298" s="51"/>
      <c r="GB298" s="51"/>
      <c r="GC298" s="51"/>
      <c r="GD298" s="51"/>
      <c r="GE298" s="51"/>
      <c r="GF298" s="51"/>
      <c r="GG298" s="51"/>
      <c r="GH298" s="51"/>
      <c r="GI298" s="51"/>
      <c r="GJ298" s="51"/>
      <c r="GK298" s="51"/>
      <c r="GL298" s="51"/>
      <c r="GM298" s="51"/>
      <c r="GN298" s="51"/>
      <c r="GO298" s="51"/>
      <c r="GP298" s="51"/>
      <c r="GQ298" s="51"/>
      <c r="GR298" s="51"/>
      <c r="GS298" s="51"/>
      <c r="GT298" s="51"/>
      <c r="GU298" s="51"/>
      <c r="GV298" s="51"/>
      <c r="GW298" s="51"/>
      <c r="GX298" s="51"/>
      <c r="GY298" s="51"/>
      <c r="GZ298" s="51"/>
      <c r="HA298" s="51"/>
      <c r="HB298" s="51"/>
      <c r="HC298" s="51"/>
      <c r="HD298" s="51"/>
      <c r="HE298" s="51"/>
      <c r="HF298" s="51"/>
      <c r="HG298" s="51"/>
      <c r="HH298" s="51"/>
      <c r="HI298" s="51"/>
      <c r="HJ298" s="51"/>
      <c r="HK298" s="51"/>
      <c r="HL298" s="51"/>
    </row>
    <row r="299" spans="1:220" x14ac:dyDescent="0.3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  <c r="DE299" s="51"/>
      <c r="DF299" s="51"/>
      <c r="DG299" s="51"/>
      <c r="DH299" s="51"/>
      <c r="DI299" s="51"/>
      <c r="DJ299" s="51"/>
      <c r="DK299" s="51"/>
      <c r="DL299" s="51"/>
      <c r="DM299" s="51"/>
      <c r="DN299" s="51"/>
      <c r="DO299" s="51"/>
      <c r="DP299" s="51"/>
      <c r="DQ299" s="51"/>
      <c r="DR299" s="51"/>
      <c r="DS299" s="51"/>
      <c r="DT299" s="51"/>
      <c r="DU299" s="51"/>
      <c r="DV299" s="51"/>
      <c r="DW299" s="51"/>
      <c r="DX299" s="51"/>
      <c r="DY299" s="51"/>
      <c r="DZ299" s="51"/>
      <c r="EA299" s="51"/>
      <c r="EB299" s="51"/>
      <c r="EC299" s="51"/>
      <c r="ED299" s="51"/>
      <c r="EE299" s="51"/>
      <c r="EF299" s="51"/>
      <c r="EG299" s="51"/>
      <c r="EH299" s="51"/>
      <c r="EI299" s="51"/>
      <c r="EJ299" s="51"/>
      <c r="EK299" s="51"/>
      <c r="EL299" s="51"/>
      <c r="EM299" s="51"/>
      <c r="EN299" s="51"/>
      <c r="EO299" s="51"/>
      <c r="EP299" s="51"/>
      <c r="EQ299" s="51"/>
      <c r="ER299" s="51"/>
      <c r="ES299" s="51"/>
      <c r="ET299" s="51"/>
      <c r="EU299" s="51"/>
      <c r="EV299" s="51"/>
      <c r="EW299" s="51"/>
      <c r="EX299" s="51"/>
      <c r="EY299" s="51"/>
      <c r="EZ299" s="51"/>
      <c r="FA299" s="51"/>
      <c r="FB299" s="51"/>
      <c r="FC299" s="51"/>
      <c r="FD299" s="51"/>
      <c r="FE299" s="51"/>
      <c r="FF299" s="51"/>
      <c r="FG299" s="51"/>
      <c r="FH299" s="51"/>
      <c r="FI299" s="51"/>
      <c r="FJ299" s="51"/>
      <c r="FK299" s="51"/>
      <c r="FL299" s="51"/>
      <c r="FM299" s="51"/>
      <c r="FN299" s="51"/>
      <c r="FO299" s="51"/>
      <c r="FP299" s="51"/>
      <c r="FQ299" s="51"/>
      <c r="FR299" s="51"/>
      <c r="FS299" s="51"/>
      <c r="FT299" s="51"/>
      <c r="FU299" s="51"/>
      <c r="FV299" s="51"/>
      <c r="FW299" s="51"/>
      <c r="FX299" s="51"/>
      <c r="FY299" s="51"/>
      <c r="FZ299" s="51"/>
      <c r="GA299" s="51"/>
      <c r="GB299" s="51"/>
      <c r="GC299" s="51"/>
      <c r="GD299" s="51"/>
      <c r="GE299" s="51"/>
      <c r="GF299" s="51"/>
      <c r="GG299" s="51"/>
      <c r="GH299" s="51"/>
      <c r="GI299" s="51"/>
      <c r="GJ299" s="51"/>
      <c r="GK299" s="51"/>
      <c r="GL299" s="51"/>
      <c r="GM299" s="51"/>
      <c r="GN299" s="51"/>
      <c r="GO299" s="51"/>
      <c r="GP299" s="51"/>
      <c r="GQ299" s="51"/>
      <c r="GR299" s="51"/>
      <c r="GS299" s="51"/>
      <c r="GT299" s="51"/>
      <c r="GU299" s="51"/>
      <c r="GV299" s="51"/>
      <c r="GW299" s="51"/>
      <c r="GX299" s="51"/>
      <c r="GY299" s="51"/>
      <c r="GZ299" s="51"/>
      <c r="HA299" s="51"/>
      <c r="HB299" s="51"/>
      <c r="HC299" s="51"/>
      <c r="HD299" s="51"/>
      <c r="HE299" s="51"/>
      <c r="HF299" s="51"/>
      <c r="HG299" s="51"/>
      <c r="HH299" s="51"/>
      <c r="HI299" s="51"/>
      <c r="HJ299" s="51"/>
      <c r="HK299" s="51"/>
      <c r="HL299" s="51"/>
    </row>
    <row r="300" spans="1:220" x14ac:dyDescent="0.3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  <c r="DE300" s="51"/>
      <c r="DF300" s="51"/>
      <c r="DG300" s="51"/>
      <c r="DH300" s="51"/>
      <c r="DI300" s="51"/>
      <c r="DJ300" s="51"/>
      <c r="DK300" s="51"/>
      <c r="DL300" s="51"/>
      <c r="DM300" s="51"/>
      <c r="DN300" s="51"/>
      <c r="DO300" s="51"/>
      <c r="DP300" s="51"/>
      <c r="DQ300" s="51"/>
      <c r="DR300" s="51"/>
      <c r="DS300" s="51"/>
      <c r="DT300" s="51"/>
      <c r="DU300" s="51"/>
      <c r="DV300" s="51"/>
      <c r="DW300" s="51"/>
      <c r="DX300" s="51"/>
      <c r="DY300" s="51"/>
      <c r="DZ300" s="51"/>
      <c r="EA300" s="51"/>
      <c r="EB300" s="51"/>
      <c r="EC300" s="51"/>
      <c r="ED300" s="51"/>
      <c r="EE300" s="51"/>
      <c r="EF300" s="51"/>
      <c r="EG300" s="51"/>
      <c r="EH300" s="51"/>
      <c r="EI300" s="51"/>
      <c r="EJ300" s="51"/>
      <c r="EK300" s="51"/>
      <c r="EL300" s="51"/>
      <c r="EM300" s="51"/>
      <c r="EN300" s="51"/>
      <c r="EO300" s="51"/>
      <c r="EP300" s="51"/>
      <c r="EQ300" s="51"/>
      <c r="ER300" s="51"/>
      <c r="ES300" s="51"/>
      <c r="ET300" s="51"/>
      <c r="EU300" s="51"/>
      <c r="EV300" s="51"/>
      <c r="EW300" s="51"/>
      <c r="EX300" s="51"/>
      <c r="EY300" s="51"/>
      <c r="EZ300" s="51"/>
      <c r="FA300" s="51"/>
      <c r="FB300" s="51"/>
      <c r="FC300" s="51"/>
      <c r="FD300" s="51"/>
      <c r="FE300" s="51"/>
      <c r="FF300" s="51"/>
      <c r="FG300" s="51"/>
      <c r="FH300" s="51"/>
      <c r="FI300" s="51"/>
      <c r="FJ300" s="51"/>
      <c r="FK300" s="51"/>
      <c r="FL300" s="51"/>
      <c r="FM300" s="51"/>
      <c r="FN300" s="51"/>
      <c r="FO300" s="51"/>
      <c r="FP300" s="51"/>
      <c r="FQ300" s="51"/>
      <c r="FR300" s="51"/>
      <c r="FS300" s="51"/>
      <c r="FT300" s="51"/>
      <c r="FU300" s="51"/>
      <c r="FV300" s="51"/>
      <c r="FW300" s="51"/>
      <c r="FX300" s="51"/>
      <c r="FY300" s="51"/>
      <c r="FZ300" s="51"/>
      <c r="GA300" s="51"/>
      <c r="GB300" s="51"/>
      <c r="GC300" s="51"/>
      <c r="GD300" s="51"/>
      <c r="GE300" s="51"/>
      <c r="GF300" s="51"/>
      <c r="GG300" s="51"/>
      <c r="GH300" s="51"/>
      <c r="GI300" s="51"/>
      <c r="GJ300" s="51"/>
      <c r="GK300" s="51"/>
      <c r="GL300" s="51"/>
      <c r="GM300" s="51"/>
      <c r="GN300" s="51"/>
      <c r="GO300" s="51"/>
      <c r="GP300" s="51"/>
      <c r="GQ300" s="51"/>
      <c r="GR300" s="51"/>
      <c r="GS300" s="51"/>
      <c r="GT300" s="51"/>
      <c r="GU300" s="51"/>
      <c r="GV300" s="51"/>
      <c r="GW300" s="51"/>
      <c r="GX300" s="51"/>
      <c r="GY300" s="51"/>
      <c r="GZ300" s="51"/>
      <c r="HA300" s="51"/>
      <c r="HB300" s="51"/>
      <c r="HC300" s="51"/>
      <c r="HD300" s="51"/>
      <c r="HE300" s="51"/>
      <c r="HF300" s="51"/>
      <c r="HG300" s="51"/>
      <c r="HH300" s="51"/>
      <c r="HI300" s="51"/>
      <c r="HJ300" s="51"/>
      <c r="HK300" s="51"/>
      <c r="HL300" s="51"/>
    </row>
    <row r="301" spans="1:220" x14ac:dyDescent="0.3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  <c r="DE301" s="51"/>
      <c r="DF301" s="51"/>
      <c r="DG301" s="51"/>
      <c r="DH301" s="51"/>
      <c r="DI301" s="51"/>
      <c r="DJ301" s="51"/>
      <c r="DK301" s="51"/>
      <c r="DL301" s="51"/>
      <c r="DM301" s="51"/>
      <c r="DN301" s="51"/>
      <c r="DO301" s="51"/>
      <c r="DP301" s="51"/>
      <c r="DQ301" s="51"/>
      <c r="DR301" s="51"/>
      <c r="DS301" s="51"/>
      <c r="DT301" s="51"/>
      <c r="DU301" s="51"/>
      <c r="DV301" s="51"/>
      <c r="DW301" s="51"/>
      <c r="DX301" s="51"/>
      <c r="DY301" s="51"/>
      <c r="DZ301" s="51"/>
      <c r="EA301" s="51"/>
      <c r="EB301" s="51"/>
      <c r="EC301" s="51"/>
      <c r="ED301" s="51"/>
      <c r="EE301" s="51"/>
      <c r="EF301" s="51"/>
      <c r="EG301" s="51"/>
      <c r="EH301" s="51"/>
      <c r="EI301" s="51"/>
      <c r="EJ301" s="51"/>
      <c r="EK301" s="51"/>
      <c r="EL301" s="51"/>
      <c r="EM301" s="51"/>
      <c r="EN301" s="51"/>
      <c r="EO301" s="51"/>
      <c r="EP301" s="51"/>
      <c r="EQ301" s="51"/>
      <c r="ER301" s="51"/>
      <c r="ES301" s="51"/>
      <c r="ET301" s="51"/>
      <c r="EU301" s="51"/>
      <c r="EV301" s="51"/>
      <c r="EW301" s="51"/>
      <c r="EX301" s="51"/>
      <c r="EY301" s="51"/>
      <c r="EZ301" s="51"/>
      <c r="FA301" s="51"/>
      <c r="FB301" s="51"/>
      <c r="FC301" s="51"/>
      <c r="FD301" s="51"/>
      <c r="FE301" s="51"/>
      <c r="FF301" s="51"/>
      <c r="FG301" s="51"/>
      <c r="FH301" s="51"/>
      <c r="FI301" s="51"/>
      <c r="FJ301" s="51"/>
      <c r="FK301" s="51"/>
      <c r="FL301" s="51"/>
      <c r="FM301" s="51"/>
      <c r="FN301" s="51"/>
      <c r="FO301" s="51"/>
      <c r="FP301" s="51"/>
      <c r="FQ301" s="51"/>
      <c r="FR301" s="51"/>
      <c r="FS301" s="51"/>
      <c r="FT301" s="51"/>
      <c r="FU301" s="51"/>
      <c r="FV301" s="51"/>
      <c r="FW301" s="51"/>
      <c r="FX301" s="51"/>
      <c r="FY301" s="51"/>
      <c r="FZ301" s="51"/>
      <c r="GA301" s="51"/>
      <c r="GB301" s="51"/>
      <c r="GC301" s="51"/>
      <c r="GD301" s="51"/>
      <c r="GE301" s="51"/>
      <c r="GF301" s="51"/>
      <c r="GG301" s="51"/>
      <c r="GH301" s="51"/>
      <c r="GI301" s="51"/>
      <c r="GJ301" s="51"/>
      <c r="GK301" s="51"/>
      <c r="GL301" s="51"/>
      <c r="GM301" s="51"/>
      <c r="GN301" s="51"/>
      <c r="GO301" s="51"/>
      <c r="GP301" s="51"/>
      <c r="GQ301" s="51"/>
      <c r="GR301" s="51"/>
      <c r="GS301" s="51"/>
      <c r="GT301" s="51"/>
      <c r="GU301" s="51"/>
      <c r="GV301" s="51"/>
      <c r="GW301" s="51"/>
      <c r="GX301" s="51"/>
      <c r="GY301" s="51"/>
      <c r="GZ301" s="51"/>
      <c r="HA301" s="51"/>
      <c r="HB301" s="51"/>
      <c r="HC301" s="51"/>
      <c r="HD301" s="51"/>
      <c r="HE301" s="51"/>
      <c r="HF301" s="51"/>
      <c r="HG301" s="51"/>
      <c r="HH301" s="51"/>
      <c r="HI301" s="51"/>
      <c r="HJ301" s="51"/>
      <c r="HK301" s="51"/>
      <c r="HL301" s="51"/>
    </row>
    <row r="302" spans="1:220" x14ac:dyDescent="0.3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  <c r="CZ302" s="51"/>
      <c r="DA302" s="51"/>
      <c r="DB302" s="51"/>
      <c r="DC302" s="51"/>
      <c r="DD302" s="51"/>
      <c r="DE302" s="51"/>
      <c r="DF302" s="51"/>
      <c r="DG302" s="51"/>
      <c r="DH302" s="51"/>
      <c r="DI302" s="51"/>
      <c r="DJ302" s="51"/>
      <c r="DK302" s="51"/>
      <c r="DL302" s="51"/>
      <c r="DM302" s="51"/>
      <c r="DN302" s="51"/>
      <c r="DO302" s="51"/>
      <c r="DP302" s="51"/>
      <c r="DQ302" s="51"/>
      <c r="DR302" s="51"/>
      <c r="DS302" s="51"/>
      <c r="DT302" s="51"/>
      <c r="DU302" s="51"/>
      <c r="DV302" s="51"/>
      <c r="DW302" s="51"/>
      <c r="DX302" s="51"/>
      <c r="DY302" s="51"/>
      <c r="DZ302" s="51"/>
      <c r="EA302" s="51"/>
      <c r="EB302" s="51"/>
      <c r="EC302" s="51"/>
      <c r="ED302" s="51"/>
      <c r="EE302" s="51"/>
      <c r="EF302" s="51"/>
      <c r="EG302" s="51"/>
      <c r="EH302" s="51"/>
      <c r="EI302" s="51"/>
      <c r="EJ302" s="51"/>
      <c r="EK302" s="51"/>
      <c r="EL302" s="51"/>
      <c r="EM302" s="51"/>
      <c r="EN302" s="51"/>
      <c r="EO302" s="51"/>
      <c r="EP302" s="51"/>
      <c r="EQ302" s="51"/>
      <c r="ER302" s="51"/>
      <c r="ES302" s="51"/>
      <c r="ET302" s="51"/>
      <c r="EU302" s="51"/>
      <c r="EV302" s="51"/>
      <c r="EW302" s="51"/>
      <c r="EX302" s="51"/>
      <c r="EY302" s="51"/>
      <c r="EZ302" s="51"/>
      <c r="FA302" s="51"/>
      <c r="FB302" s="51"/>
      <c r="FC302" s="51"/>
      <c r="FD302" s="51"/>
      <c r="FE302" s="51"/>
      <c r="FF302" s="51"/>
      <c r="FG302" s="51"/>
      <c r="FH302" s="51"/>
      <c r="FI302" s="51"/>
      <c r="FJ302" s="51"/>
      <c r="FK302" s="51"/>
      <c r="FL302" s="51"/>
      <c r="FM302" s="51"/>
      <c r="FN302" s="51"/>
      <c r="FO302" s="51"/>
      <c r="FP302" s="51"/>
      <c r="FQ302" s="51"/>
      <c r="FR302" s="51"/>
      <c r="FS302" s="51"/>
      <c r="FT302" s="51"/>
      <c r="FU302" s="51"/>
      <c r="FV302" s="51"/>
      <c r="FW302" s="51"/>
      <c r="FX302" s="51"/>
      <c r="FY302" s="51"/>
      <c r="FZ302" s="51"/>
      <c r="GA302" s="51"/>
      <c r="GB302" s="51"/>
      <c r="GC302" s="51"/>
      <c r="GD302" s="51"/>
      <c r="GE302" s="51"/>
      <c r="GF302" s="51"/>
      <c r="GG302" s="51"/>
      <c r="GH302" s="51"/>
      <c r="GI302" s="51"/>
      <c r="GJ302" s="51"/>
      <c r="GK302" s="51"/>
      <c r="GL302" s="51"/>
      <c r="GM302" s="51"/>
      <c r="GN302" s="51"/>
      <c r="GO302" s="51"/>
      <c r="GP302" s="51"/>
      <c r="GQ302" s="51"/>
      <c r="GR302" s="51"/>
      <c r="GS302" s="51"/>
      <c r="GT302" s="51"/>
      <c r="GU302" s="51"/>
      <c r="GV302" s="51"/>
      <c r="GW302" s="51"/>
      <c r="GX302" s="51"/>
      <c r="GY302" s="51"/>
      <c r="GZ302" s="51"/>
      <c r="HA302" s="51"/>
      <c r="HB302" s="51"/>
      <c r="HC302" s="51"/>
      <c r="HD302" s="51"/>
      <c r="HE302" s="51"/>
      <c r="HF302" s="51"/>
      <c r="HG302" s="51"/>
      <c r="HH302" s="51"/>
      <c r="HI302" s="51"/>
      <c r="HJ302" s="51"/>
      <c r="HK302" s="51"/>
      <c r="HL302" s="51"/>
    </row>
    <row r="303" spans="1:220" x14ac:dyDescent="0.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  <c r="CZ303" s="51"/>
      <c r="DA303" s="51"/>
      <c r="DB303" s="51"/>
      <c r="DC303" s="51"/>
      <c r="DD303" s="51"/>
      <c r="DE303" s="51"/>
      <c r="DF303" s="51"/>
      <c r="DG303" s="51"/>
      <c r="DH303" s="51"/>
      <c r="DI303" s="51"/>
      <c r="DJ303" s="51"/>
      <c r="DK303" s="51"/>
      <c r="DL303" s="51"/>
      <c r="DM303" s="51"/>
      <c r="DN303" s="51"/>
      <c r="DO303" s="51"/>
      <c r="DP303" s="51"/>
      <c r="DQ303" s="51"/>
      <c r="DR303" s="51"/>
      <c r="DS303" s="51"/>
      <c r="DT303" s="51"/>
      <c r="DU303" s="51"/>
      <c r="DV303" s="51"/>
      <c r="DW303" s="51"/>
      <c r="DX303" s="51"/>
      <c r="DY303" s="51"/>
      <c r="DZ303" s="51"/>
      <c r="EA303" s="51"/>
      <c r="EB303" s="51"/>
      <c r="EC303" s="51"/>
      <c r="ED303" s="51"/>
      <c r="EE303" s="51"/>
      <c r="EF303" s="51"/>
      <c r="EG303" s="51"/>
      <c r="EH303" s="51"/>
      <c r="EI303" s="51"/>
      <c r="EJ303" s="51"/>
      <c r="EK303" s="51"/>
      <c r="EL303" s="51"/>
      <c r="EM303" s="51"/>
      <c r="EN303" s="51"/>
      <c r="EO303" s="51"/>
      <c r="EP303" s="51"/>
      <c r="EQ303" s="51"/>
      <c r="ER303" s="51"/>
      <c r="ES303" s="51"/>
      <c r="ET303" s="51"/>
      <c r="EU303" s="51"/>
      <c r="EV303" s="51"/>
      <c r="EW303" s="51"/>
      <c r="EX303" s="51"/>
      <c r="EY303" s="51"/>
      <c r="EZ303" s="51"/>
      <c r="FA303" s="51"/>
      <c r="FB303" s="51"/>
      <c r="FC303" s="51"/>
      <c r="FD303" s="51"/>
      <c r="FE303" s="51"/>
      <c r="FF303" s="51"/>
      <c r="FG303" s="51"/>
      <c r="FH303" s="51"/>
      <c r="FI303" s="51"/>
      <c r="FJ303" s="51"/>
      <c r="FK303" s="51"/>
      <c r="FL303" s="51"/>
      <c r="FM303" s="51"/>
      <c r="FN303" s="51"/>
      <c r="FO303" s="51"/>
      <c r="FP303" s="51"/>
      <c r="FQ303" s="51"/>
      <c r="FR303" s="51"/>
      <c r="FS303" s="51"/>
      <c r="FT303" s="51"/>
      <c r="FU303" s="51"/>
      <c r="FV303" s="51"/>
      <c r="FW303" s="51"/>
      <c r="FX303" s="51"/>
      <c r="FY303" s="51"/>
      <c r="FZ303" s="51"/>
      <c r="GA303" s="51"/>
      <c r="GB303" s="51"/>
      <c r="GC303" s="51"/>
      <c r="GD303" s="51"/>
      <c r="GE303" s="51"/>
      <c r="GF303" s="51"/>
      <c r="GG303" s="51"/>
      <c r="GH303" s="51"/>
      <c r="GI303" s="51"/>
      <c r="GJ303" s="51"/>
      <c r="GK303" s="51"/>
      <c r="GL303" s="51"/>
      <c r="GM303" s="51"/>
      <c r="GN303" s="51"/>
      <c r="GO303" s="51"/>
      <c r="GP303" s="51"/>
      <c r="GQ303" s="51"/>
      <c r="GR303" s="51"/>
      <c r="GS303" s="51"/>
      <c r="GT303" s="51"/>
      <c r="GU303" s="51"/>
      <c r="GV303" s="51"/>
      <c r="GW303" s="51"/>
      <c r="GX303" s="51"/>
      <c r="GY303" s="51"/>
      <c r="GZ303" s="51"/>
      <c r="HA303" s="51"/>
      <c r="HB303" s="51"/>
      <c r="HC303" s="51"/>
      <c r="HD303" s="51"/>
      <c r="HE303" s="51"/>
      <c r="HF303" s="51"/>
      <c r="HG303" s="51"/>
      <c r="HH303" s="51"/>
      <c r="HI303" s="51"/>
      <c r="HJ303" s="51"/>
      <c r="HK303" s="51"/>
      <c r="HL303" s="51"/>
    </row>
    <row r="304" spans="1:220" x14ac:dyDescent="0.3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  <c r="DE304" s="51"/>
      <c r="DF304" s="51"/>
      <c r="DG304" s="51"/>
      <c r="DH304" s="51"/>
      <c r="DI304" s="51"/>
      <c r="DJ304" s="51"/>
      <c r="DK304" s="51"/>
      <c r="DL304" s="51"/>
      <c r="DM304" s="51"/>
      <c r="DN304" s="51"/>
      <c r="DO304" s="51"/>
      <c r="DP304" s="51"/>
      <c r="DQ304" s="51"/>
      <c r="DR304" s="51"/>
      <c r="DS304" s="51"/>
      <c r="DT304" s="51"/>
      <c r="DU304" s="51"/>
      <c r="DV304" s="51"/>
      <c r="DW304" s="51"/>
      <c r="DX304" s="51"/>
      <c r="DY304" s="51"/>
      <c r="DZ304" s="51"/>
      <c r="EA304" s="51"/>
      <c r="EB304" s="51"/>
      <c r="EC304" s="51"/>
      <c r="ED304" s="51"/>
      <c r="EE304" s="51"/>
      <c r="EF304" s="51"/>
      <c r="EG304" s="51"/>
      <c r="EH304" s="51"/>
      <c r="EI304" s="51"/>
      <c r="EJ304" s="51"/>
      <c r="EK304" s="51"/>
      <c r="EL304" s="51"/>
      <c r="EM304" s="51"/>
      <c r="EN304" s="51"/>
      <c r="EO304" s="51"/>
      <c r="EP304" s="51"/>
      <c r="EQ304" s="51"/>
      <c r="ER304" s="51"/>
      <c r="ES304" s="51"/>
      <c r="ET304" s="51"/>
      <c r="EU304" s="51"/>
      <c r="EV304" s="51"/>
      <c r="EW304" s="51"/>
      <c r="EX304" s="51"/>
      <c r="EY304" s="51"/>
      <c r="EZ304" s="51"/>
      <c r="FA304" s="51"/>
      <c r="FB304" s="51"/>
      <c r="FC304" s="51"/>
      <c r="FD304" s="51"/>
      <c r="FE304" s="51"/>
      <c r="FF304" s="51"/>
      <c r="FG304" s="51"/>
      <c r="FH304" s="51"/>
      <c r="FI304" s="51"/>
      <c r="FJ304" s="51"/>
      <c r="FK304" s="51"/>
      <c r="FL304" s="51"/>
      <c r="FM304" s="51"/>
      <c r="FN304" s="51"/>
      <c r="FO304" s="51"/>
      <c r="FP304" s="51"/>
      <c r="FQ304" s="51"/>
      <c r="FR304" s="51"/>
      <c r="FS304" s="51"/>
      <c r="FT304" s="51"/>
      <c r="FU304" s="51"/>
      <c r="FV304" s="51"/>
      <c r="FW304" s="51"/>
      <c r="FX304" s="51"/>
      <c r="FY304" s="51"/>
      <c r="FZ304" s="51"/>
      <c r="GA304" s="51"/>
      <c r="GB304" s="51"/>
      <c r="GC304" s="51"/>
      <c r="GD304" s="51"/>
      <c r="GE304" s="51"/>
      <c r="GF304" s="51"/>
      <c r="GG304" s="51"/>
      <c r="GH304" s="51"/>
      <c r="GI304" s="51"/>
      <c r="GJ304" s="51"/>
      <c r="GK304" s="51"/>
      <c r="GL304" s="51"/>
      <c r="GM304" s="51"/>
      <c r="GN304" s="51"/>
      <c r="GO304" s="51"/>
      <c r="GP304" s="51"/>
      <c r="GQ304" s="51"/>
      <c r="GR304" s="51"/>
      <c r="GS304" s="51"/>
      <c r="GT304" s="51"/>
      <c r="GU304" s="51"/>
      <c r="GV304" s="51"/>
      <c r="GW304" s="51"/>
      <c r="GX304" s="51"/>
      <c r="GY304" s="51"/>
      <c r="GZ304" s="51"/>
      <c r="HA304" s="51"/>
      <c r="HB304" s="51"/>
      <c r="HC304" s="51"/>
      <c r="HD304" s="51"/>
      <c r="HE304" s="51"/>
      <c r="HF304" s="51"/>
      <c r="HG304" s="51"/>
      <c r="HH304" s="51"/>
      <c r="HI304" s="51"/>
      <c r="HJ304" s="51"/>
      <c r="HK304" s="51"/>
      <c r="HL304" s="51"/>
    </row>
    <row r="305" spans="1:220" x14ac:dyDescent="0.3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  <c r="FB305" s="51"/>
      <c r="FC305" s="51"/>
      <c r="FD305" s="51"/>
      <c r="FE305" s="51"/>
      <c r="FF305" s="51"/>
      <c r="FG305" s="51"/>
      <c r="FH305" s="51"/>
      <c r="FI305" s="51"/>
      <c r="FJ305" s="51"/>
      <c r="FK305" s="51"/>
      <c r="FL305" s="51"/>
      <c r="FM305" s="51"/>
      <c r="FN305" s="51"/>
      <c r="FO305" s="51"/>
      <c r="FP305" s="51"/>
      <c r="FQ305" s="51"/>
      <c r="FR305" s="51"/>
      <c r="FS305" s="51"/>
      <c r="FT305" s="51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1"/>
      <c r="GR305" s="51"/>
      <c r="GS305" s="51"/>
      <c r="GT305" s="51"/>
      <c r="GU305" s="51"/>
      <c r="GV305" s="51"/>
      <c r="GW305" s="51"/>
      <c r="GX305" s="51"/>
      <c r="GY305" s="51"/>
      <c r="GZ305" s="51"/>
      <c r="HA305" s="51"/>
      <c r="HB305" s="51"/>
      <c r="HC305" s="51"/>
      <c r="HD305" s="51"/>
      <c r="HE305" s="51"/>
      <c r="HF305" s="51"/>
      <c r="HG305" s="51"/>
      <c r="HH305" s="51"/>
      <c r="HI305" s="51"/>
      <c r="HJ305" s="51"/>
      <c r="HK305" s="51"/>
      <c r="HL305" s="51"/>
    </row>
    <row r="306" spans="1:220" x14ac:dyDescent="0.3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  <c r="DE306" s="51"/>
      <c r="DF306" s="51"/>
      <c r="DG306" s="51"/>
      <c r="DH306" s="51"/>
      <c r="DI306" s="51"/>
      <c r="DJ306" s="51"/>
      <c r="DK306" s="51"/>
      <c r="DL306" s="51"/>
      <c r="DM306" s="51"/>
      <c r="DN306" s="51"/>
      <c r="DO306" s="51"/>
      <c r="DP306" s="51"/>
      <c r="DQ306" s="51"/>
      <c r="DR306" s="51"/>
      <c r="DS306" s="51"/>
      <c r="DT306" s="51"/>
      <c r="DU306" s="51"/>
      <c r="DV306" s="51"/>
      <c r="DW306" s="51"/>
      <c r="DX306" s="51"/>
      <c r="DY306" s="51"/>
      <c r="DZ306" s="51"/>
      <c r="EA306" s="51"/>
      <c r="EB306" s="51"/>
      <c r="EC306" s="51"/>
      <c r="ED306" s="51"/>
      <c r="EE306" s="51"/>
      <c r="EF306" s="51"/>
      <c r="EG306" s="51"/>
      <c r="EH306" s="51"/>
      <c r="EI306" s="51"/>
      <c r="EJ306" s="51"/>
      <c r="EK306" s="51"/>
      <c r="EL306" s="51"/>
      <c r="EM306" s="51"/>
      <c r="EN306" s="51"/>
      <c r="EO306" s="51"/>
      <c r="EP306" s="51"/>
      <c r="EQ306" s="51"/>
      <c r="ER306" s="51"/>
      <c r="ES306" s="51"/>
      <c r="ET306" s="51"/>
      <c r="EU306" s="51"/>
      <c r="EV306" s="51"/>
      <c r="EW306" s="51"/>
      <c r="EX306" s="51"/>
      <c r="EY306" s="51"/>
      <c r="EZ306" s="51"/>
      <c r="FA306" s="51"/>
      <c r="FB306" s="51"/>
      <c r="FC306" s="51"/>
      <c r="FD306" s="51"/>
      <c r="FE306" s="51"/>
      <c r="FF306" s="51"/>
      <c r="FG306" s="51"/>
      <c r="FH306" s="51"/>
      <c r="FI306" s="51"/>
      <c r="FJ306" s="51"/>
      <c r="FK306" s="51"/>
      <c r="FL306" s="51"/>
      <c r="FM306" s="51"/>
      <c r="FN306" s="51"/>
      <c r="FO306" s="51"/>
      <c r="FP306" s="51"/>
      <c r="FQ306" s="51"/>
      <c r="FR306" s="51"/>
      <c r="FS306" s="51"/>
      <c r="FT306" s="51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1"/>
      <c r="GR306" s="51"/>
      <c r="GS306" s="51"/>
      <c r="GT306" s="51"/>
      <c r="GU306" s="51"/>
      <c r="GV306" s="51"/>
      <c r="GW306" s="51"/>
      <c r="GX306" s="51"/>
      <c r="GY306" s="51"/>
      <c r="GZ306" s="51"/>
      <c r="HA306" s="51"/>
      <c r="HB306" s="51"/>
      <c r="HC306" s="51"/>
      <c r="HD306" s="51"/>
      <c r="HE306" s="51"/>
      <c r="HF306" s="51"/>
      <c r="HG306" s="51"/>
      <c r="HH306" s="51"/>
      <c r="HI306" s="51"/>
      <c r="HJ306" s="51"/>
      <c r="HK306" s="51"/>
      <c r="HL306" s="51"/>
    </row>
    <row r="307" spans="1:220" x14ac:dyDescent="0.3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  <c r="DE307" s="51"/>
      <c r="DF307" s="51"/>
      <c r="DG307" s="51"/>
      <c r="DH307" s="51"/>
      <c r="DI307" s="51"/>
      <c r="DJ307" s="51"/>
      <c r="DK307" s="51"/>
      <c r="DL307" s="51"/>
      <c r="DM307" s="51"/>
      <c r="DN307" s="51"/>
      <c r="DO307" s="51"/>
      <c r="DP307" s="51"/>
      <c r="DQ307" s="51"/>
      <c r="DR307" s="51"/>
      <c r="DS307" s="51"/>
      <c r="DT307" s="51"/>
      <c r="DU307" s="51"/>
      <c r="DV307" s="51"/>
      <c r="DW307" s="51"/>
      <c r="DX307" s="51"/>
      <c r="DY307" s="51"/>
      <c r="DZ307" s="51"/>
      <c r="EA307" s="51"/>
      <c r="EB307" s="51"/>
      <c r="EC307" s="51"/>
      <c r="ED307" s="51"/>
      <c r="EE307" s="51"/>
      <c r="EF307" s="51"/>
      <c r="EG307" s="51"/>
      <c r="EH307" s="51"/>
      <c r="EI307" s="51"/>
      <c r="EJ307" s="51"/>
      <c r="EK307" s="51"/>
      <c r="EL307" s="51"/>
      <c r="EM307" s="51"/>
      <c r="EN307" s="51"/>
      <c r="EO307" s="51"/>
      <c r="EP307" s="51"/>
      <c r="EQ307" s="51"/>
      <c r="ER307" s="51"/>
      <c r="ES307" s="51"/>
      <c r="ET307" s="51"/>
      <c r="EU307" s="51"/>
      <c r="EV307" s="51"/>
      <c r="EW307" s="51"/>
      <c r="EX307" s="51"/>
      <c r="EY307" s="51"/>
      <c r="EZ307" s="51"/>
      <c r="FA307" s="51"/>
      <c r="FB307" s="51"/>
      <c r="FC307" s="51"/>
      <c r="FD307" s="51"/>
      <c r="FE307" s="51"/>
      <c r="FF307" s="51"/>
      <c r="FG307" s="51"/>
      <c r="FH307" s="51"/>
      <c r="FI307" s="51"/>
      <c r="FJ307" s="51"/>
      <c r="FK307" s="51"/>
      <c r="FL307" s="51"/>
      <c r="FM307" s="51"/>
      <c r="FN307" s="51"/>
      <c r="FO307" s="51"/>
      <c r="FP307" s="51"/>
      <c r="FQ307" s="51"/>
      <c r="FR307" s="51"/>
      <c r="FS307" s="51"/>
      <c r="FT307" s="51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1"/>
      <c r="GR307" s="51"/>
      <c r="GS307" s="51"/>
      <c r="GT307" s="51"/>
      <c r="GU307" s="51"/>
      <c r="GV307" s="51"/>
      <c r="GW307" s="51"/>
      <c r="GX307" s="51"/>
      <c r="GY307" s="51"/>
      <c r="GZ307" s="51"/>
      <c r="HA307" s="51"/>
      <c r="HB307" s="51"/>
      <c r="HC307" s="51"/>
      <c r="HD307" s="51"/>
      <c r="HE307" s="51"/>
      <c r="HF307" s="51"/>
      <c r="HG307" s="51"/>
      <c r="HH307" s="51"/>
      <c r="HI307" s="51"/>
      <c r="HJ307" s="51"/>
      <c r="HK307" s="51"/>
      <c r="HL307" s="51"/>
    </row>
    <row r="308" spans="1:220" x14ac:dyDescent="0.3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  <c r="DG308" s="51"/>
      <c r="DH308" s="51"/>
      <c r="DI308" s="51"/>
      <c r="DJ308" s="51"/>
      <c r="DK308" s="51"/>
      <c r="DL308" s="51"/>
      <c r="DM308" s="51"/>
      <c r="DN308" s="51"/>
      <c r="DO308" s="51"/>
      <c r="DP308" s="51"/>
      <c r="DQ308" s="51"/>
      <c r="DR308" s="51"/>
      <c r="DS308" s="51"/>
      <c r="DT308" s="51"/>
      <c r="DU308" s="51"/>
      <c r="DV308" s="51"/>
      <c r="DW308" s="51"/>
      <c r="DX308" s="51"/>
      <c r="DY308" s="51"/>
      <c r="DZ308" s="51"/>
      <c r="EA308" s="51"/>
      <c r="EB308" s="51"/>
      <c r="EC308" s="51"/>
      <c r="ED308" s="51"/>
      <c r="EE308" s="51"/>
      <c r="EF308" s="51"/>
      <c r="EG308" s="51"/>
      <c r="EH308" s="51"/>
      <c r="EI308" s="51"/>
      <c r="EJ308" s="51"/>
      <c r="EK308" s="51"/>
      <c r="EL308" s="51"/>
      <c r="EM308" s="51"/>
      <c r="EN308" s="51"/>
      <c r="EO308" s="51"/>
      <c r="EP308" s="51"/>
      <c r="EQ308" s="51"/>
      <c r="ER308" s="51"/>
      <c r="ES308" s="51"/>
      <c r="ET308" s="51"/>
      <c r="EU308" s="51"/>
      <c r="EV308" s="51"/>
      <c r="EW308" s="51"/>
      <c r="EX308" s="51"/>
      <c r="EY308" s="51"/>
      <c r="EZ308" s="51"/>
      <c r="FA308" s="51"/>
      <c r="FB308" s="51"/>
      <c r="FC308" s="51"/>
      <c r="FD308" s="51"/>
      <c r="FE308" s="51"/>
      <c r="FF308" s="51"/>
      <c r="FG308" s="51"/>
      <c r="FH308" s="51"/>
      <c r="FI308" s="51"/>
      <c r="FJ308" s="51"/>
      <c r="FK308" s="51"/>
      <c r="FL308" s="51"/>
      <c r="FM308" s="51"/>
      <c r="FN308" s="51"/>
      <c r="FO308" s="51"/>
      <c r="FP308" s="51"/>
      <c r="FQ308" s="51"/>
      <c r="FR308" s="51"/>
      <c r="FS308" s="51"/>
      <c r="FT308" s="51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1"/>
      <c r="GR308" s="51"/>
      <c r="GS308" s="51"/>
      <c r="GT308" s="51"/>
      <c r="GU308" s="51"/>
      <c r="GV308" s="51"/>
      <c r="GW308" s="51"/>
      <c r="GX308" s="51"/>
      <c r="GY308" s="51"/>
      <c r="GZ308" s="51"/>
      <c r="HA308" s="51"/>
      <c r="HB308" s="51"/>
      <c r="HC308" s="51"/>
      <c r="HD308" s="51"/>
      <c r="HE308" s="51"/>
      <c r="HF308" s="51"/>
      <c r="HG308" s="51"/>
      <c r="HH308" s="51"/>
      <c r="HI308" s="51"/>
      <c r="HJ308" s="51"/>
      <c r="HK308" s="51"/>
      <c r="HL308" s="51"/>
    </row>
    <row r="309" spans="1:220" x14ac:dyDescent="0.3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  <c r="CZ309" s="51"/>
      <c r="DA309" s="51"/>
      <c r="DB309" s="51"/>
      <c r="DC309" s="51"/>
      <c r="DD309" s="51"/>
      <c r="DE309" s="51"/>
      <c r="DF309" s="51"/>
      <c r="DG309" s="51"/>
      <c r="DH309" s="51"/>
      <c r="DI309" s="51"/>
      <c r="DJ309" s="51"/>
      <c r="DK309" s="51"/>
      <c r="DL309" s="51"/>
      <c r="DM309" s="51"/>
      <c r="DN309" s="51"/>
      <c r="DO309" s="51"/>
      <c r="DP309" s="51"/>
      <c r="DQ309" s="51"/>
      <c r="DR309" s="51"/>
      <c r="DS309" s="51"/>
      <c r="DT309" s="51"/>
      <c r="DU309" s="51"/>
      <c r="DV309" s="51"/>
      <c r="DW309" s="51"/>
      <c r="DX309" s="51"/>
      <c r="DY309" s="51"/>
      <c r="DZ309" s="51"/>
      <c r="EA309" s="51"/>
      <c r="EB309" s="51"/>
      <c r="EC309" s="51"/>
      <c r="ED309" s="51"/>
      <c r="EE309" s="51"/>
      <c r="EF309" s="51"/>
      <c r="EG309" s="51"/>
      <c r="EH309" s="51"/>
      <c r="EI309" s="51"/>
      <c r="EJ309" s="51"/>
      <c r="EK309" s="51"/>
      <c r="EL309" s="51"/>
      <c r="EM309" s="51"/>
      <c r="EN309" s="51"/>
      <c r="EO309" s="51"/>
      <c r="EP309" s="51"/>
      <c r="EQ309" s="51"/>
      <c r="ER309" s="51"/>
      <c r="ES309" s="51"/>
      <c r="ET309" s="51"/>
      <c r="EU309" s="51"/>
      <c r="EV309" s="51"/>
      <c r="EW309" s="51"/>
      <c r="EX309" s="51"/>
      <c r="EY309" s="51"/>
      <c r="EZ309" s="51"/>
      <c r="FA309" s="51"/>
      <c r="FB309" s="51"/>
      <c r="FC309" s="51"/>
      <c r="FD309" s="51"/>
      <c r="FE309" s="51"/>
      <c r="FF309" s="51"/>
      <c r="FG309" s="51"/>
      <c r="FH309" s="51"/>
      <c r="FI309" s="51"/>
      <c r="FJ309" s="51"/>
      <c r="FK309" s="51"/>
      <c r="FL309" s="51"/>
      <c r="FM309" s="51"/>
      <c r="FN309" s="51"/>
      <c r="FO309" s="51"/>
      <c r="FP309" s="51"/>
      <c r="FQ309" s="51"/>
      <c r="FR309" s="51"/>
      <c r="FS309" s="51"/>
      <c r="FT309" s="51"/>
      <c r="FU309" s="51"/>
      <c r="FV309" s="51"/>
      <c r="FW309" s="51"/>
      <c r="FX309" s="51"/>
      <c r="FY309" s="51"/>
      <c r="FZ309" s="51"/>
      <c r="GA309" s="51"/>
      <c r="GB309" s="51"/>
      <c r="GC309" s="51"/>
      <c r="GD309" s="51"/>
      <c r="GE309" s="51"/>
      <c r="GF309" s="51"/>
      <c r="GG309" s="51"/>
      <c r="GH309" s="51"/>
      <c r="GI309" s="51"/>
      <c r="GJ309" s="51"/>
      <c r="GK309" s="51"/>
      <c r="GL309" s="51"/>
      <c r="GM309" s="51"/>
      <c r="GN309" s="51"/>
      <c r="GO309" s="51"/>
      <c r="GP309" s="51"/>
      <c r="GQ309" s="51"/>
      <c r="GR309" s="51"/>
      <c r="GS309" s="51"/>
      <c r="GT309" s="51"/>
      <c r="GU309" s="51"/>
      <c r="GV309" s="51"/>
      <c r="GW309" s="51"/>
      <c r="GX309" s="51"/>
      <c r="GY309" s="51"/>
      <c r="GZ309" s="51"/>
      <c r="HA309" s="51"/>
      <c r="HB309" s="51"/>
      <c r="HC309" s="51"/>
      <c r="HD309" s="51"/>
      <c r="HE309" s="51"/>
      <c r="HF309" s="51"/>
      <c r="HG309" s="51"/>
      <c r="HH309" s="51"/>
      <c r="HI309" s="51"/>
      <c r="HJ309" s="51"/>
      <c r="HK309" s="51"/>
      <c r="HL309" s="51"/>
    </row>
    <row r="310" spans="1:220" x14ac:dyDescent="0.3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  <c r="DE310" s="51"/>
      <c r="DF310" s="51"/>
      <c r="DG310" s="51"/>
      <c r="DH310" s="51"/>
      <c r="DI310" s="51"/>
      <c r="DJ310" s="51"/>
      <c r="DK310" s="51"/>
      <c r="DL310" s="51"/>
      <c r="DM310" s="51"/>
      <c r="DN310" s="51"/>
      <c r="DO310" s="51"/>
      <c r="DP310" s="51"/>
      <c r="DQ310" s="51"/>
      <c r="DR310" s="51"/>
      <c r="DS310" s="51"/>
      <c r="DT310" s="51"/>
      <c r="DU310" s="51"/>
      <c r="DV310" s="51"/>
      <c r="DW310" s="51"/>
      <c r="DX310" s="51"/>
      <c r="DY310" s="51"/>
      <c r="DZ310" s="51"/>
      <c r="EA310" s="51"/>
      <c r="EB310" s="51"/>
      <c r="EC310" s="51"/>
      <c r="ED310" s="51"/>
      <c r="EE310" s="51"/>
      <c r="EF310" s="51"/>
      <c r="EG310" s="51"/>
      <c r="EH310" s="51"/>
      <c r="EI310" s="51"/>
      <c r="EJ310" s="51"/>
      <c r="EK310" s="51"/>
      <c r="EL310" s="51"/>
      <c r="EM310" s="51"/>
      <c r="EN310" s="51"/>
      <c r="EO310" s="51"/>
      <c r="EP310" s="51"/>
      <c r="EQ310" s="51"/>
      <c r="ER310" s="51"/>
      <c r="ES310" s="51"/>
      <c r="ET310" s="51"/>
      <c r="EU310" s="51"/>
      <c r="EV310" s="51"/>
      <c r="EW310" s="51"/>
      <c r="EX310" s="51"/>
      <c r="EY310" s="51"/>
      <c r="EZ310" s="51"/>
      <c r="FA310" s="51"/>
      <c r="FB310" s="51"/>
      <c r="FC310" s="51"/>
      <c r="FD310" s="51"/>
      <c r="FE310" s="51"/>
      <c r="FF310" s="51"/>
      <c r="FG310" s="51"/>
      <c r="FH310" s="51"/>
      <c r="FI310" s="51"/>
      <c r="FJ310" s="51"/>
      <c r="FK310" s="51"/>
      <c r="FL310" s="51"/>
      <c r="FM310" s="51"/>
      <c r="FN310" s="51"/>
      <c r="FO310" s="51"/>
      <c r="FP310" s="51"/>
      <c r="FQ310" s="51"/>
      <c r="FR310" s="51"/>
      <c r="FS310" s="51"/>
      <c r="FT310" s="51"/>
      <c r="FU310" s="51"/>
      <c r="FV310" s="51"/>
      <c r="FW310" s="51"/>
      <c r="FX310" s="51"/>
      <c r="FY310" s="51"/>
      <c r="FZ310" s="51"/>
      <c r="GA310" s="51"/>
      <c r="GB310" s="51"/>
      <c r="GC310" s="51"/>
      <c r="GD310" s="51"/>
      <c r="GE310" s="51"/>
      <c r="GF310" s="51"/>
      <c r="GG310" s="51"/>
      <c r="GH310" s="51"/>
      <c r="GI310" s="51"/>
      <c r="GJ310" s="51"/>
      <c r="GK310" s="51"/>
      <c r="GL310" s="51"/>
      <c r="GM310" s="51"/>
      <c r="GN310" s="51"/>
      <c r="GO310" s="51"/>
      <c r="GP310" s="51"/>
      <c r="GQ310" s="51"/>
      <c r="GR310" s="51"/>
      <c r="GS310" s="51"/>
      <c r="GT310" s="51"/>
      <c r="GU310" s="51"/>
      <c r="GV310" s="51"/>
      <c r="GW310" s="51"/>
      <c r="GX310" s="51"/>
      <c r="GY310" s="51"/>
      <c r="GZ310" s="51"/>
      <c r="HA310" s="51"/>
      <c r="HB310" s="51"/>
      <c r="HC310" s="51"/>
      <c r="HD310" s="51"/>
      <c r="HE310" s="51"/>
      <c r="HF310" s="51"/>
      <c r="HG310" s="51"/>
      <c r="HH310" s="51"/>
      <c r="HI310" s="51"/>
      <c r="HJ310" s="51"/>
      <c r="HK310" s="51"/>
      <c r="HL310" s="51"/>
    </row>
    <row r="311" spans="1:220" x14ac:dyDescent="0.3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  <c r="DE311" s="51"/>
      <c r="DF311" s="51"/>
      <c r="DG311" s="51"/>
      <c r="DH311" s="51"/>
      <c r="DI311" s="51"/>
      <c r="DJ311" s="51"/>
      <c r="DK311" s="51"/>
      <c r="DL311" s="51"/>
      <c r="DM311" s="51"/>
      <c r="DN311" s="51"/>
      <c r="DO311" s="51"/>
      <c r="DP311" s="51"/>
      <c r="DQ311" s="51"/>
      <c r="DR311" s="51"/>
      <c r="DS311" s="51"/>
      <c r="DT311" s="51"/>
      <c r="DU311" s="51"/>
      <c r="DV311" s="51"/>
      <c r="DW311" s="51"/>
      <c r="DX311" s="51"/>
      <c r="DY311" s="51"/>
      <c r="DZ311" s="51"/>
      <c r="EA311" s="51"/>
      <c r="EB311" s="51"/>
      <c r="EC311" s="51"/>
      <c r="ED311" s="51"/>
      <c r="EE311" s="51"/>
      <c r="EF311" s="51"/>
      <c r="EG311" s="51"/>
      <c r="EH311" s="51"/>
      <c r="EI311" s="51"/>
      <c r="EJ311" s="51"/>
      <c r="EK311" s="51"/>
      <c r="EL311" s="51"/>
      <c r="EM311" s="51"/>
      <c r="EN311" s="51"/>
      <c r="EO311" s="51"/>
      <c r="EP311" s="51"/>
      <c r="EQ311" s="51"/>
      <c r="ER311" s="51"/>
      <c r="ES311" s="51"/>
      <c r="ET311" s="51"/>
      <c r="EU311" s="51"/>
      <c r="EV311" s="51"/>
      <c r="EW311" s="51"/>
      <c r="EX311" s="51"/>
      <c r="EY311" s="51"/>
      <c r="EZ311" s="51"/>
      <c r="FA311" s="51"/>
      <c r="FB311" s="51"/>
      <c r="FC311" s="51"/>
      <c r="FD311" s="51"/>
      <c r="FE311" s="51"/>
      <c r="FF311" s="51"/>
      <c r="FG311" s="51"/>
      <c r="FH311" s="51"/>
      <c r="FI311" s="51"/>
      <c r="FJ311" s="51"/>
      <c r="FK311" s="51"/>
      <c r="FL311" s="51"/>
      <c r="FM311" s="51"/>
      <c r="FN311" s="51"/>
      <c r="FO311" s="51"/>
      <c r="FP311" s="51"/>
      <c r="FQ311" s="51"/>
      <c r="FR311" s="51"/>
      <c r="FS311" s="51"/>
      <c r="FT311" s="51"/>
      <c r="FU311" s="51"/>
      <c r="FV311" s="51"/>
      <c r="FW311" s="51"/>
      <c r="FX311" s="51"/>
      <c r="FY311" s="51"/>
      <c r="FZ311" s="51"/>
      <c r="GA311" s="51"/>
      <c r="GB311" s="51"/>
      <c r="GC311" s="51"/>
      <c r="GD311" s="51"/>
      <c r="GE311" s="51"/>
      <c r="GF311" s="51"/>
      <c r="GG311" s="51"/>
      <c r="GH311" s="51"/>
      <c r="GI311" s="51"/>
      <c r="GJ311" s="51"/>
      <c r="GK311" s="51"/>
      <c r="GL311" s="51"/>
      <c r="GM311" s="51"/>
      <c r="GN311" s="51"/>
      <c r="GO311" s="51"/>
      <c r="GP311" s="51"/>
      <c r="GQ311" s="51"/>
      <c r="GR311" s="51"/>
      <c r="GS311" s="51"/>
      <c r="GT311" s="51"/>
      <c r="GU311" s="51"/>
      <c r="GV311" s="51"/>
      <c r="GW311" s="51"/>
      <c r="GX311" s="51"/>
      <c r="GY311" s="51"/>
      <c r="GZ311" s="51"/>
      <c r="HA311" s="51"/>
      <c r="HB311" s="51"/>
      <c r="HC311" s="51"/>
      <c r="HD311" s="51"/>
      <c r="HE311" s="51"/>
      <c r="HF311" s="51"/>
      <c r="HG311" s="51"/>
      <c r="HH311" s="51"/>
      <c r="HI311" s="51"/>
      <c r="HJ311" s="51"/>
      <c r="HK311" s="51"/>
      <c r="HL311" s="51"/>
    </row>
    <row r="312" spans="1:220" x14ac:dyDescent="0.3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  <c r="CZ312" s="51"/>
      <c r="DA312" s="51"/>
      <c r="DB312" s="51"/>
      <c r="DC312" s="51"/>
      <c r="DD312" s="51"/>
      <c r="DE312" s="51"/>
      <c r="DF312" s="51"/>
      <c r="DG312" s="51"/>
      <c r="DH312" s="51"/>
      <c r="DI312" s="51"/>
      <c r="DJ312" s="51"/>
      <c r="DK312" s="51"/>
      <c r="DL312" s="51"/>
      <c r="DM312" s="51"/>
      <c r="DN312" s="51"/>
      <c r="DO312" s="51"/>
      <c r="DP312" s="51"/>
      <c r="DQ312" s="51"/>
      <c r="DR312" s="51"/>
      <c r="DS312" s="51"/>
      <c r="DT312" s="51"/>
      <c r="DU312" s="51"/>
      <c r="DV312" s="51"/>
      <c r="DW312" s="51"/>
      <c r="DX312" s="51"/>
      <c r="DY312" s="51"/>
      <c r="DZ312" s="51"/>
      <c r="EA312" s="51"/>
      <c r="EB312" s="51"/>
      <c r="EC312" s="51"/>
      <c r="ED312" s="51"/>
      <c r="EE312" s="51"/>
      <c r="EF312" s="51"/>
      <c r="EG312" s="51"/>
      <c r="EH312" s="51"/>
      <c r="EI312" s="51"/>
      <c r="EJ312" s="51"/>
      <c r="EK312" s="51"/>
      <c r="EL312" s="51"/>
      <c r="EM312" s="51"/>
      <c r="EN312" s="51"/>
      <c r="EO312" s="51"/>
      <c r="EP312" s="51"/>
      <c r="EQ312" s="51"/>
      <c r="ER312" s="51"/>
      <c r="ES312" s="51"/>
      <c r="ET312" s="51"/>
      <c r="EU312" s="51"/>
      <c r="EV312" s="51"/>
      <c r="EW312" s="51"/>
      <c r="EX312" s="51"/>
      <c r="EY312" s="51"/>
      <c r="EZ312" s="51"/>
      <c r="FA312" s="51"/>
      <c r="FB312" s="51"/>
      <c r="FC312" s="51"/>
      <c r="FD312" s="51"/>
      <c r="FE312" s="51"/>
      <c r="FF312" s="51"/>
      <c r="FG312" s="51"/>
      <c r="FH312" s="51"/>
      <c r="FI312" s="51"/>
      <c r="FJ312" s="51"/>
      <c r="FK312" s="51"/>
      <c r="FL312" s="51"/>
      <c r="FM312" s="51"/>
      <c r="FN312" s="51"/>
      <c r="FO312" s="51"/>
      <c r="FP312" s="51"/>
      <c r="FQ312" s="51"/>
      <c r="FR312" s="51"/>
      <c r="FS312" s="51"/>
      <c r="FT312" s="51"/>
      <c r="FU312" s="51"/>
      <c r="FV312" s="51"/>
      <c r="FW312" s="51"/>
      <c r="FX312" s="51"/>
      <c r="FY312" s="51"/>
      <c r="FZ312" s="51"/>
      <c r="GA312" s="51"/>
      <c r="GB312" s="51"/>
      <c r="GC312" s="51"/>
      <c r="GD312" s="51"/>
      <c r="GE312" s="51"/>
      <c r="GF312" s="51"/>
      <c r="GG312" s="51"/>
      <c r="GH312" s="51"/>
      <c r="GI312" s="51"/>
      <c r="GJ312" s="51"/>
      <c r="GK312" s="51"/>
      <c r="GL312" s="51"/>
      <c r="GM312" s="51"/>
      <c r="GN312" s="51"/>
      <c r="GO312" s="51"/>
      <c r="GP312" s="51"/>
      <c r="GQ312" s="51"/>
      <c r="GR312" s="51"/>
      <c r="GS312" s="51"/>
      <c r="GT312" s="51"/>
      <c r="GU312" s="51"/>
      <c r="GV312" s="51"/>
      <c r="GW312" s="51"/>
      <c r="GX312" s="51"/>
      <c r="GY312" s="51"/>
      <c r="GZ312" s="51"/>
      <c r="HA312" s="51"/>
      <c r="HB312" s="51"/>
      <c r="HC312" s="51"/>
      <c r="HD312" s="51"/>
      <c r="HE312" s="51"/>
      <c r="HF312" s="51"/>
      <c r="HG312" s="51"/>
      <c r="HH312" s="51"/>
      <c r="HI312" s="51"/>
      <c r="HJ312" s="51"/>
      <c r="HK312" s="51"/>
      <c r="HL312" s="51"/>
    </row>
    <row r="313" spans="1:220" x14ac:dyDescent="0.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  <c r="CZ313" s="51"/>
      <c r="DA313" s="51"/>
      <c r="DB313" s="51"/>
      <c r="DC313" s="51"/>
      <c r="DD313" s="51"/>
      <c r="DE313" s="51"/>
      <c r="DF313" s="51"/>
      <c r="DG313" s="51"/>
      <c r="DH313" s="51"/>
      <c r="DI313" s="51"/>
      <c r="DJ313" s="51"/>
      <c r="DK313" s="51"/>
      <c r="DL313" s="51"/>
      <c r="DM313" s="51"/>
      <c r="DN313" s="51"/>
      <c r="DO313" s="51"/>
      <c r="DP313" s="51"/>
      <c r="DQ313" s="51"/>
      <c r="DR313" s="51"/>
      <c r="DS313" s="51"/>
      <c r="DT313" s="51"/>
      <c r="DU313" s="51"/>
      <c r="DV313" s="51"/>
      <c r="DW313" s="51"/>
      <c r="DX313" s="51"/>
      <c r="DY313" s="51"/>
      <c r="DZ313" s="51"/>
      <c r="EA313" s="51"/>
      <c r="EB313" s="51"/>
      <c r="EC313" s="51"/>
      <c r="ED313" s="51"/>
      <c r="EE313" s="51"/>
      <c r="EF313" s="51"/>
      <c r="EG313" s="51"/>
      <c r="EH313" s="51"/>
      <c r="EI313" s="51"/>
      <c r="EJ313" s="51"/>
      <c r="EK313" s="51"/>
      <c r="EL313" s="51"/>
      <c r="EM313" s="51"/>
      <c r="EN313" s="51"/>
      <c r="EO313" s="51"/>
      <c r="EP313" s="51"/>
      <c r="EQ313" s="51"/>
      <c r="ER313" s="51"/>
      <c r="ES313" s="51"/>
      <c r="ET313" s="51"/>
      <c r="EU313" s="51"/>
      <c r="EV313" s="51"/>
      <c r="EW313" s="51"/>
      <c r="EX313" s="51"/>
      <c r="EY313" s="51"/>
      <c r="EZ313" s="51"/>
      <c r="FA313" s="51"/>
      <c r="FB313" s="51"/>
      <c r="FC313" s="51"/>
      <c r="FD313" s="51"/>
      <c r="FE313" s="51"/>
      <c r="FF313" s="51"/>
      <c r="FG313" s="51"/>
      <c r="FH313" s="51"/>
      <c r="FI313" s="51"/>
      <c r="FJ313" s="51"/>
      <c r="FK313" s="51"/>
      <c r="FL313" s="51"/>
      <c r="FM313" s="51"/>
      <c r="FN313" s="51"/>
      <c r="FO313" s="51"/>
      <c r="FP313" s="51"/>
      <c r="FQ313" s="51"/>
      <c r="FR313" s="51"/>
      <c r="FS313" s="51"/>
      <c r="FT313" s="51"/>
      <c r="FU313" s="51"/>
      <c r="FV313" s="51"/>
      <c r="FW313" s="51"/>
      <c r="FX313" s="51"/>
      <c r="FY313" s="51"/>
      <c r="FZ313" s="51"/>
      <c r="GA313" s="51"/>
      <c r="GB313" s="51"/>
      <c r="GC313" s="51"/>
      <c r="GD313" s="51"/>
      <c r="GE313" s="51"/>
      <c r="GF313" s="51"/>
      <c r="GG313" s="51"/>
      <c r="GH313" s="51"/>
      <c r="GI313" s="51"/>
      <c r="GJ313" s="51"/>
      <c r="GK313" s="51"/>
      <c r="GL313" s="51"/>
      <c r="GM313" s="51"/>
      <c r="GN313" s="51"/>
      <c r="GO313" s="51"/>
      <c r="GP313" s="51"/>
      <c r="GQ313" s="51"/>
      <c r="GR313" s="51"/>
      <c r="GS313" s="51"/>
      <c r="GT313" s="51"/>
      <c r="GU313" s="51"/>
      <c r="GV313" s="51"/>
      <c r="GW313" s="51"/>
      <c r="GX313" s="51"/>
      <c r="GY313" s="51"/>
      <c r="GZ313" s="51"/>
      <c r="HA313" s="51"/>
      <c r="HB313" s="51"/>
      <c r="HC313" s="51"/>
      <c r="HD313" s="51"/>
      <c r="HE313" s="51"/>
      <c r="HF313" s="51"/>
      <c r="HG313" s="51"/>
      <c r="HH313" s="51"/>
      <c r="HI313" s="51"/>
      <c r="HJ313" s="51"/>
      <c r="HK313" s="51"/>
      <c r="HL313" s="51"/>
    </row>
    <row r="314" spans="1:220" x14ac:dyDescent="0.3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  <c r="FB314" s="51"/>
      <c r="FC314" s="51"/>
      <c r="FD314" s="51"/>
      <c r="FE314" s="51"/>
      <c r="FF314" s="51"/>
      <c r="FG314" s="51"/>
      <c r="FH314" s="51"/>
      <c r="FI314" s="51"/>
      <c r="FJ314" s="51"/>
      <c r="FK314" s="51"/>
      <c r="FL314" s="51"/>
      <c r="FM314" s="51"/>
      <c r="FN314" s="51"/>
      <c r="FO314" s="51"/>
      <c r="FP314" s="51"/>
      <c r="FQ314" s="51"/>
      <c r="FR314" s="51"/>
      <c r="FS314" s="51"/>
      <c r="FT314" s="51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1"/>
      <c r="GR314" s="51"/>
      <c r="GS314" s="51"/>
      <c r="GT314" s="51"/>
      <c r="GU314" s="51"/>
      <c r="GV314" s="51"/>
      <c r="GW314" s="51"/>
      <c r="GX314" s="51"/>
      <c r="GY314" s="51"/>
      <c r="GZ314" s="51"/>
      <c r="HA314" s="51"/>
      <c r="HB314" s="51"/>
      <c r="HC314" s="51"/>
      <c r="HD314" s="51"/>
      <c r="HE314" s="51"/>
      <c r="HF314" s="51"/>
      <c r="HG314" s="51"/>
      <c r="HH314" s="51"/>
      <c r="HI314" s="51"/>
      <c r="HJ314" s="51"/>
      <c r="HK314" s="51"/>
      <c r="HL314" s="51"/>
    </row>
    <row r="315" spans="1:220" x14ac:dyDescent="0.3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  <c r="FB315" s="51"/>
      <c r="FC315" s="51"/>
      <c r="FD315" s="51"/>
      <c r="FE315" s="51"/>
      <c r="FF315" s="51"/>
      <c r="FG315" s="51"/>
      <c r="FH315" s="51"/>
      <c r="FI315" s="51"/>
      <c r="FJ315" s="51"/>
      <c r="FK315" s="51"/>
      <c r="FL315" s="51"/>
      <c r="FM315" s="51"/>
      <c r="FN315" s="51"/>
      <c r="FO315" s="51"/>
      <c r="FP315" s="51"/>
      <c r="FQ315" s="51"/>
      <c r="FR315" s="51"/>
      <c r="FS315" s="51"/>
      <c r="FT315" s="51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1"/>
      <c r="GR315" s="51"/>
      <c r="GS315" s="51"/>
      <c r="GT315" s="51"/>
      <c r="GU315" s="51"/>
      <c r="GV315" s="51"/>
      <c r="GW315" s="51"/>
      <c r="GX315" s="51"/>
      <c r="GY315" s="51"/>
      <c r="GZ315" s="51"/>
      <c r="HA315" s="51"/>
      <c r="HB315" s="51"/>
      <c r="HC315" s="51"/>
      <c r="HD315" s="51"/>
      <c r="HE315" s="51"/>
      <c r="HF315" s="51"/>
      <c r="HG315" s="51"/>
      <c r="HH315" s="51"/>
      <c r="HI315" s="51"/>
      <c r="HJ315" s="51"/>
      <c r="HK315" s="51"/>
      <c r="HL315" s="51"/>
    </row>
    <row r="316" spans="1:220" x14ac:dyDescent="0.3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  <c r="DE316" s="51"/>
      <c r="DF316" s="51"/>
      <c r="DG316" s="51"/>
      <c r="DH316" s="51"/>
      <c r="DI316" s="51"/>
      <c r="DJ316" s="51"/>
      <c r="DK316" s="51"/>
      <c r="DL316" s="51"/>
      <c r="DM316" s="51"/>
      <c r="DN316" s="51"/>
      <c r="DO316" s="51"/>
      <c r="DP316" s="51"/>
      <c r="DQ316" s="51"/>
      <c r="DR316" s="51"/>
      <c r="DS316" s="51"/>
      <c r="DT316" s="51"/>
      <c r="DU316" s="51"/>
      <c r="DV316" s="51"/>
      <c r="DW316" s="51"/>
      <c r="DX316" s="51"/>
      <c r="DY316" s="51"/>
      <c r="DZ316" s="51"/>
      <c r="EA316" s="51"/>
      <c r="EB316" s="51"/>
      <c r="EC316" s="51"/>
      <c r="ED316" s="51"/>
      <c r="EE316" s="51"/>
      <c r="EF316" s="51"/>
      <c r="EG316" s="51"/>
      <c r="EH316" s="51"/>
      <c r="EI316" s="51"/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  <c r="FB316" s="51"/>
      <c r="FC316" s="51"/>
      <c r="FD316" s="51"/>
      <c r="FE316" s="51"/>
      <c r="FF316" s="51"/>
      <c r="FG316" s="51"/>
      <c r="FH316" s="51"/>
      <c r="FI316" s="51"/>
      <c r="FJ316" s="51"/>
      <c r="FK316" s="51"/>
      <c r="FL316" s="51"/>
      <c r="FM316" s="51"/>
      <c r="FN316" s="51"/>
      <c r="FO316" s="51"/>
      <c r="FP316" s="51"/>
      <c r="FQ316" s="51"/>
      <c r="FR316" s="51"/>
      <c r="FS316" s="51"/>
      <c r="FT316" s="51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1"/>
      <c r="GR316" s="51"/>
      <c r="GS316" s="51"/>
      <c r="GT316" s="51"/>
      <c r="GU316" s="51"/>
      <c r="GV316" s="51"/>
      <c r="GW316" s="51"/>
      <c r="GX316" s="51"/>
      <c r="GY316" s="51"/>
      <c r="GZ316" s="51"/>
      <c r="HA316" s="51"/>
      <c r="HB316" s="51"/>
      <c r="HC316" s="51"/>
      <c r="HD316" s="51"/>
      <c r="HE316" s="51"/>
      <c r="HF316" s="51"/>
      <c r="HG316" s="51"/>
      <c r="HH316" s="51"/>
      <c r="HI316" s="51"/>
      <c r="HJ316" s="51"/>
      <c r="HK316" s="51"/>
      <c r="HL316" s="51"/>
    </row>
    <row r="317" spans="1:220" x14ac:dyDescent="0.3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  <c r="DE317" s="51"/>
      <c r="DF317" s="51"/>
      <c r="DG317" s="51"/>
      <c r="DH317" s="51"/>
      <c r="DI317" s="51"/>
      <c r="DJ317" s="51"/>
      <c r="DK317" s="51"/>
      <c r="DL317" s="51"/>
      <c r="DM317" s="51"/>
      <c r="DN317" s="51"/>
      <c r="DO317" s="51"/>
      <c r="DP317" s="51"/>
      <c r="DQ317" s="51"/>
      <c r="DR317" s="51"/>
      <c r="DS317" s="51"/>
      <c r="DT317" s="51"/>
      <c r="DU317" s="51"/>
      <c r="DV317" s="51"/>
      <c r="DW317" s="51"/>
      <c r="DX317" s="51"/>
      <c r="DY317" s="51"/>
      <c r="DZ317" s="51"/>
      <c r="EA317" s="51"/>
      <c r="EB317" s="51"/>
      <c r="EC317" s="51"/>
      <c r="ED317" s="51"/>
      <c r="EE317" s="51"/>
      <c r="EF317" s="51"/>
      <c r="EG317" s="51"/>
      <c r="EH317" s="51"/>
      <c r="EI317" s="51"/>
      <c r="EJ317" s="51"/>
      <c r="EK317" s="51"/>
      <c r="EL317" s="51"/>
      <c r="EM317" s="51"/>
      <c r="EN317" s="51"/>
      <c r="EO317" s="51"/>
      <c r="EP317" s="51"/>
      <c r="EQ317" s="51"/>
      <c r="ER317" s="51"/>
      <c r="ES317" s="51"/>
      <c r="ET317" s="51"/>
      <c r="EU317" s="51"/>
      <c r="EV317" s="51"/>
      <c r="EW317" s="51"/>
      <c r="EX317" s="51"/>
      <c r="EY317" s="51"/>
      <c r="EZ317" s="51"/>
      <c r="FA317" s="51"/>
      <c r="FB317" s="51"/>
      <c r="FC317" s="51"/>
      <c r="FD317" s="51"/>
      <c r="FE317" s="51"/>
      <c r="FF317" s="51"/>
      <c r="FG317" s="51"/>
      <c r="FH317" s="51"/>
      <c r="FI317" s="51"/>
      <c r="FJ317" s="51"/>
      <c r="FK317" s="51"/>
      <c r="FL317" s="51"/>
      <c r="FM317" s="51"/>
      <c r="FN317" s="51"/>
      <c r="FO317" s="51"/>
      <c r="FP317" s="51"/>
      <c r="FQ317" s="51"/>
      <c r="FR317" s="51"/>
      <c r="FS317" s="51"/>
      <c r="FT317" s="51"/>
      <c r="FU317" s="51"/>
      <c r="FV317" s="51"/>
      <c r="FW317" s="51"/>
      <c r="FX317" s="51"/>
      <c r="FY317" s="51"/>
      <c r="FZ317" s="51"/>
      <c r="GA317" s="51"/>
      <c r="GB317" s="51"/>
      <c r="GC317" s="51"/>
      <c r="GD317" s="51"/>
      <c r="GE317" s="51"/>
      <c r="GF317" s="51"/>
      <c r="GG317" s="51"/>
      <c r="GH317" s="51"/>
      <c r="GI317" s="51"/>
      <c r="GJ317" s="51"/>
      <c r="GK317" s="51"/>
      <c r="GL317" s="51"/>
      <c r="GM317" s="51"/>
      <c r="GN317" s="51"/>
      <c r="GO317" s="51"/>
      <c r="GP317" s="51"/>
      <c r="GQ317" s="51"/>
      <c r="GR317" s="51"/>
      <c r="GS317" s="51"/>
      <c r="GT317" s="51"/>
      <c r="GU317" s="51"/>
      <c r="GV317" s="51"/>
      <c r="GW317" s="51"/>
      <c r="GX317" s="51"/>
      <c r="GY317" s="51"/>
      <c r="GZ317" s="51"/>
      <c r="HA317" s="51"/>
      <c r="HB317" s="51"/>
      <c r="HC317" s="51"/>
      <c r="HD317" s="51"/>
      <c r="HE317" s="51"/>
      <c r="HF317" s="51"/>
      <c r="HG317" s="51"/>
      <c r="HH317" s="51"/>
      <c r="HI317" s="51"/>
      <c r="HJ317" s="51"/>
      <c r="HK317" s="51"/>
      <c r="HL317" s="51"/>
    </row>
    <row r="318" spans="1:220" x14ac:dyDescent="0.3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  <c r="CZ318" s="51"/>
      <c r="DA318" s="51"/>
      <c r="DB318" s="51"/>
      <c r="DC318" s="51"/>
      <c r="DD318" s="51"/>
      <c r="DE318" s="51"/>
      <c r="DF318" s="51"/>
      <c r="DG318" s="51"/>
      <c r="DH318" s="51"/>
      <c r="DI318" s="51"/>
      <c r="DJ318" s="51"/>
      <c r="DK318" s="51"/>
      <c r="DL318" s="51"/>
      <c r="DM318" s="51"/>
      <c r="DN318" s="51"/>
      <c r="DO318" s="51"/>
      <c r="DP318" s="51"/>
      <c r="DQ318" s="51"/>
      <c r="DR318" s="51"/>
      <c r="DS318" s="51"/>
      <c r="DT318" s="51"/>
      <c r="DU318" s="51"/>
      <c r="DV318" s="51"/>
      <c r="DW318" s="51"/>
      <c r="DX318" s="51"/>
      <c r="DY318" s="51"/>
      <c r="DZ318" s="51"/>
      <c r="EA318" s="51"/>
      <c r="EB318" s="51"/>
      <c r="EC318" s="51"/>
      <c r="ED318" s="51"/>
      <c r="EE318" s="51"/>
      <c r="EF318" s="51"/>
      <c r="EG318" s="51"/>
      <c r="EH318" s="51"/>
      <c r="EI318" s="51"/>
      <c r="EJ318" s="51"/>
      <c r="EK318" s="51"/>
      <c r="EL318" s="51"/>
      <c r="EM318" s="51"/>
      <c r="EN318" s="51"/>
      <c r="EO318" s="51"/>
      <c r="EP318" s="51"/>
      <c r="EQ318" s="51"/>
      <c r="ER318" s="51"/>
      <c r="ES318" s="51"/>
      <c r="ET318" s="51"/>
      <c r="EU318" s="51"/>
      <c r="EV318" s="51"/>
      <c r="EW318" s="51"/>
      <c r="EX318" s="51"/>
      <c r="EY318" s="51"/>
      <c r="EZ318" s="51"/>
      <c r="FA318" s="51"/>
      <c r="FB318" s="51"/>
      <c r="FC318" s="51"/>
      <c r="FD318" s="51"/>
      <c r="FE318" s="51"/>
      <c r="FF318" s="51"/>
      <c r="FG318" s="51"/>
      <c r="FH318" s="51"/>
      <c r="FI318" s="51"/>
      <c r="FJ318" s="51"/>
      <c r="FK318" s="51"/>
      <c r="FL318" s="51"/>
      <c r="FM318" s="51"/>
      <c r="FN318" s="51"/>
      <c r="FO318" s="51"/>
      <c r="FP318" s="51"/>
      <c r="FQ318" s="51"/>
      <c r="FR318" s="51"/>
      <c r="FS318" s="51"/>
      <c r="FT318" s="51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1"/>
      <c r="GR318" s="51"/>
      <c r="GS318" s="51"/>
      <c r="GT318" s="51"/>
      <c r="GU318" s="51"/>
      <c r="GV318" s="51"/>
      <c r="GW318" s="51"/>
      <c r="GX318" s="51"/>
      <c r="GY318" s="51"/>
      <c r="GZ318" s="51"/>
      <c r="HA318" s="51"/>
      <c r="HB318" s="51"/>
      <c r="HC318" s="51"/>
      <c r="HD318" s="51"/>
      <c r="HE318" s="51"/>
      <c r="HF318" s="51"/>
      <c r="HG318" s="51"/>
      <c r="HH318" s="51"/>
      <c r="HI318" s="51"/>
      <c r="HJ318" s="51"/>
      <c r="HK318" s="51"/>
      <c r="HL318" s="51"/>
    </row>
    <row r="319" spans="1:220" x14ac:dyDescent="0.3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</row>
    <row r="320" spans="1:220" x14ac:dyDescent="0.3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  <c r="DE320" s="51"/>
      <c r="DF320" s="51"/>
      <c r="DG320" s="51"/>
      <c r="DH320" s="51"/>
      <c r="DI320" s="51"/>
      <c r="DJ320" s="51"/>
      <c r="DK320" s="51"/>
      <c r="DL320" s="51"/>
      <c r="DM320" s="51"/>
      <c r="DN320" s="51"/>
      <c r="DO320" s="51"/>
      <c r="DP320" s="51"/>
      <c r="DQ320" s="51"/>
      <c r="DR320" s="51"/>
      <c r="DS320" s="51"/>
      <c r="DT320" s="51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51"/>
      <c r="EG320" s="51"/>
      <c r="EH320" s="51"/>
      <c r="EI320" s="51"/>
      <c r="EJ320" s="51"/>
      <c r="EK320" s="51"/>
      <c r="EL320" s="51"/>
      <c r="EM320" s="51"/>
      <c r="EN320" s="51"/>
      <c r="EO320" s="51"/>
      <c r="EP320" s="51"/>
      <c r="EQ320" s="51"/>
      <c r="ER320" s="51"/>
      <c r="ES320" s="51"/>
      <c r="ET320" s="51"/>
      <c r="EU320" s="51"/>
      <c r="EV320" s="51"/>
      <c r="EW320" s="51"/>
      <c r="EX320" s="51"/>
      <c r="EY320" s="51"/>
      <c r="EZ320" s="51"/>
      <c r="FA320" s="51"/>
      <c r="FB320" s="51"/>
      <c r="FC320" s="51"/>
      <c r="FD320" s="51"/>
      <c r="FE320" s="51"/>
      <c r="FF320" s="51"/>
      <c r="FG320" s="51"/>
      <c r="FH320" s="51"/>
      <c r="FI320" s="51"/>
      <c r="FJ320" s="51"/>
      <c r="FK320" s="51"/>
      <c r="FL320" s="51"/>
      <c r="FM320" s="51"/>
      <c r="FN320" s="51"/>
      <c r="FO320" s="51"/>
      <c r="FP320" s="51"/>
      <c r="FQ320" s="51"/>
      <c r="FR320" s="51"/>
      <c r="FS320" s="51"/>
      <c r="FT320" s="51"/>
      <c r="FU320" s="51"/>
      <c r="FV320" s="51"/>
      <c r="FW320" s="51"/>
      <c r="FX320" s="51"/>
      <c r="FY320" s="51"/>
      <c r="FZ320" s="51"/>
      <c r="GA320" s="51"/>
      <c r="GB320" s="51"/>
      <c r="GC320" s="51"/>
      <c r="GD320" s="51"/>
      <c r="GE320" s="51"/>
      <c r="GF320" s="51"/>
      <c r="GG320" s="51"/>
      <c r="GH320" s="51"/>
      <c r="GI320" s="51"/>
      <c r="GJ320" s="51"/>
      <c r="GK320" s="51"/>
      <c r="GL320" s="51"/>
      <c r="GM320" s="51"/>
      <c r="GN320" s="51"/>
      <c r="GO320" s="51"/>
      <c r="GP320" s="51"/>
      <c r="GQ320" s="51"/>
      <c r="GR320" s="51"/>
      <c r="GS320" s="51"/>
      <c r="GT320" s="51"/>
      <c r="GU320" s="51"/>
      <c r="GV320" s="51"/>
      <c r="GW320" s="51"/>
      <c r="GX320" s="51"/>
      <c r="GY320" s="51"/>
      <c r="GZ320" s="51"/>
      <c r="HA320" s="51"/>
      <c r="HB320" s="51"/>
      <c r="HC320" s="51"/>
      <c r="HD320" s="51"/>
      <c r="HE320" s="51"/>
      <c r="HF320" s="51"/>
      <c r="HG320" s="51"/>
      <c r="HH320" s="51"/>
      <c r="HI320" s="51"/>
      <c r="HJ320" s="51"/>
      <c r="HK320" s="51"/>
      <c r="HL320" s="51"/>
    </row>
    <row r="321" spans="1:220" x14ac:dyDescent="0.3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  <c r="CZ321" s="51"/>
      <c r="DA321" s="51"/>
      <c r="DB321" s="51"/>
      <c r="DC321" s="51"/>
      <c r="DD321" s="51"/>
      <c r="DE321" s="51"/>
      <c r="DF321" s="51"/>
      <c r="DG321" s="51"/>
      <c r="DH321" s="51"/>
      <c r="DI321" s="51"/>
      <c r="DJ321" s="51"/>
      <c r="DK321" s="51"/>
      <c r="DL321" s="51"/>
      <c r="DM321" s="51"/>
      <c r="DN321" s="51"/>
      <c r="DO321" s="51"/>
      <c r="DP321" s="51"/>
      <c r="DQ321" s="51"/>
      <c r="DR321" s="51"/>
      <c r="DS321" s="51"/>
      <c r="DT321" s="51"/>
      <c r="DU321" s="51"/>
      <c r="DV321" s="51"/>
      <c r="DW321" s="51"/>
      <c r="DX321" s="51"/>
      <c r="DY321" s="51"/>
      <c r="DZ321" s="51"/>
      <c r="EA321" s="51"/>
      <c r="EB321" s="51"/>
      <c r="EC321" s="51"/>
      <c r="ED321" s="51"/>
      <c r="EE321" s="51"/>
      <c r="EF321" s="51"/>
      <c r="EG321" s="51"/>
      <c r="EH321" s="51"/>
      <c r="EI321" s="51"/>
      <c r="EJ321" s="51"/>
      <c r="EK321" s="51"/>
      <c r="EL321" s="51"/>
      <c r="EM321" s="51"/>
      <c r="EN321" s="51"/>
      <c r="EO321" s="51"/>
      <c r="EP321" s="51"/>
      <c r="EQ321" s="51"/>
      <c r="ER321" s="51"/>
      <c r="ES321" s="51"/>
      <c r="ET321" s="51"/>
      <c r="EU321" s="51"/>
      <c r="EV321" s="51"/>
      <c r="EW321" s="51"/>
      <c r="EX321" s="51"/>
      <c r="EY321" s="51"/>
      <c r="EZ321" s="51"/>
      <c r="FA321" s="51"/>
      <c r="FB321" s="51"/>
      <c r="FC321" s="51"/>
      <c r="FD321" s="51"/>
      <c r="FE321" s="51"/>
      <c r="FF321" s="51"/>
      <c r="FG321" s="51"/>
      <c r="FH321" s="51"/>
      <c r="FI321" s="51"/>
      <c r="FJ321" s="51"/>
      <c r="FK321" s="51"/>
      <c r="FL321" s="51"/>
      <c r="FM321" s="51"/>
      <c r="FN321" s="51"/>
      <c r="FO321" s="51"/>
      <c r="FP321" s="51"/>
      <c r="FQ321" s="51"/>
      <c r="FR321" s="51"/>
      <c r="FS321" s="51"/>
      <c r="FT321" s="51"/>
      <c r="FU321" s="51"/>
      <c r="FV321" s="51"/>
      <c r="FW321" s="51"/>
      <c r="FX321" s="51"/>
      <c r="FY321" s="51"/>
      <c r="FZ321" s="51"/>
      <c r="GA321" s="51"/>
      <c r="GB321" s="51"/>
      <c r="GC321" s="51"/>
      <c r="GD321" s="51"/>
      <c r="GE321" s="51"/>
      <c r="GF321" s="51"/>
      <c r="GG321" s="51"/>
      <c r="GH321" s="51"/>
      <c r="GI321" s="51"/>
      <c r="GJ321" s="51"/>
      <c r="GK321" s="51"/>
      <c r="GL321" s="51"/>
      <c r="GM321" s="51"/>
      <c r="GN321" s="51"/>
      <c r="GO321" s="51"/>
      <c r="GP321" s="51"/>
      <c r="GQ321" s="51"/>
      <c r="GR321" s="51"/>
      <c r="GS321" s="51"/>
      <c r="GT321" s="51"/>
      <c r="GU321" s="51"/>
      <c r="GV321" s="51"/>
      <c r="GW321" s="51"/>
      <c r="GX321" s="51"/>
      <c r="GY321" s="51"/>
      <c r="GZ321" s="51"/>
      <c r="HA321" s="51"/>
      <c r="HB321" s="51"/>
      <c r="HC321" s="51"/>
      <c r="HD321" s="51"/>
      <c r="HE321" s="51"/>
      <c r="HF321" s="51"/>
      <c r="HG321" s="51"/>
      <c r="HH321" s="51"/>
      <c r="HI321" s="51"/>
      <c r="HJ321" s="51"/>
      <c r="HK321" s="51"/>
      <c r="HL321" s="51"/>
    </row>
    <row r="322" spans="1:220" x14ac:dyDescent="0.3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  <c r="DE322" s="51"/>
      <c r="DF322" s="51"/>
      <c r="DG322" s="51"/>
      <c r="DH322" s="51"/>
      <c r="DI322" s="51"/>
      <c r="DJ322" s="51"/>
      <c r="DK322" s="51"/>
      <c r="DL322" s="51"/>
      <c r="DM322" s="51"/>
      <c r="DN322" s="51"/>
      <c r="DO322" s="51"/>
      <c r="DP322" s="51"/>
      <c r="DQ322" s="51"/>
      <c r="DR322" s="51"/>
      <c r="DS322" s="51"/>
      <c r="DT322" s="51"/>
      <c r="DU322" s="51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51"/>
      <c r="EG322" s="51"/>
      <c r="EH322" s="51"/>
      <c r="EI322" s="51"/>
      <c r="EJ322" s="51"/>
      <c r="EK322" s="51"/>
      <c r="EL322" s="51"/>
      <c r="EM322" s="51"/>
      <c r="EN322" s="51"/>
      <c r="EO322" s="51"/>
      <c r="EP322" s="51"/>
      <c r="EQ322" s="51"/>
      <c r="ER322" s="51"/>
      <c r="ES322" s="51"/>
      <c r="ET322" s="51"/>
      <c r="EU322" s="51"/>
      <c r="EV322" s="51"/>
      <c r="EW322" s="51"/>
      <c r="EX322" s="51"/>
      <c r="EY322" s="51"/>
      <c r="EZ322" s="51"/>
      <c r="FA322" s="51"/>
      <c r="FB322" s="51"/>
      <c r="FC322" s="51"/>
      <c r="FD322" s="51"/>
      <c r="FE322" s="51"/>
      <c r="FF322" s="51"/>
      <c r="FG322" s="51"/>
      <c r="FH322" s="51"/>
      <c r="FI322" s="51"/>
      <c r="FJ322" s="51"/>
      <c r="FK322" s="51"/>
      <c r="FL322" s="51"/>
      <c r="FM322" s="51"/>
      <c r="FN322" s="51"/>
      <c r="FO322" s="51"/>
      <c r="FP322" s="51"/>
      <c r="FQ322" s="51"/>
      <c r="FR322" s="51"/>
      <c r="FS322" s="51"/>
      <c r="FT322" s="51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1"/>
      <c r="GR322" s="51"/>
      <c r="GS322" s="51"/>
      <c r="GT322" s="51"/>
      <c r="GU322" s="51"/>
      <c r="GV322" s="51"/>
      <c r="GW322" s="51"/>
      <c r="GX322" s="51"/>
      <c r="GY322" s="51"/>
      <c r="GZ322" s="51"/>
      <c r="HA322" s="51"/>
      <c r="HB322" s="51"/>
      <c r="HC322" s="51"/>
      <c r="HD322" s="51"/>
      <c r="HE322" s="51"/>
      <c r="HF322" s="51"/>
      <c r="HG322" s="51"/>
      <c r="HH322" s="51"/>
      <c r="HI322" s="51"/>
      <c r="HJ322" s="51"/>
      <c r="HK322" s="51"/>
      <c r="HL322" s="51"/>
    </row>
    <row r="323" spans="1:220" x14ac:dyDescent="0.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  <c r="DG323" s="51"/>
      <c r="DH323" s="51"/>
      <c r="DI323" s="51"/>
      <c r="DJ323" s="51"/>
      <c r="DK323" s="51"/>
      <c r="DL323" s="51"/>
      <c r="DM323" s="51"/>
      <c r="DN323" s="51"/>
      <c r="DO323" s="51"/>
      <c r="DP323" s="51"/>
      <c r="DQ323" s="51"/>
      <c r="DR323" s="51"/>
      <c r="DS323" s="51"/>
      <c r="DT323" s="51"/>
      <c r="DU323" s="51"/>
      <c r="DV323" s="51"/>
      <c r="DW323" s="51"/>
      <c r="DX323" s="51"/>
      <c r="DY323" s="51"/>
      <c r="DZ323" s="51"/>
      <c r="EA323" s="51"/>
      <c r="EB323" s="51"/>
      <c r="EC323" s="51"/>
      <c r="ED323" s="51"/>
      <c r="EE323" s="51"/>
      <c r="EF323" s="51"/>
      <c r="EG323" s="51"/>
      <c r="EH323" s="51"/>
      <c r="EI323" s="51"/>
      <c r="EJ323" s="51"/>
      <c r="EK323" s="51"/>
      <c r="EL323" s="51"/>
      <c r="EM323" s="51"/>
      <c r="EN323" s="51"/>
      <c r="EO323" s="51"/>
      <c r="EP323" s="51"/>
      <c r="EQ323" s="51"/>
      <c r="ER323" s="51"/>
      <c r="ES323" s="51"/>
      <c r="ET323" s="51"/>
      <c r="EU323" s="51"/>
      <c r="EV323" s="51"/>
      <c r="EW323" s="51"/>
      <c r="EX323" s="51"/>
      <c r="EY323" s="51"/>
      <c r="EZ323" s="51"/>
      <c r="FA323" s="51"/>
      <c r="FB323" s="51"/>
      <c r="FC323" s="51"/>
      <c r="FD323" s="51"/>
      <c r="FE323" s="51"/>
      <c r="FF323" s="51"/>
      <c r="FG323" s="51"/>
      <c r="FH323" s="51"/>
      <c r="FI323" s="51"/>
      <c r="FJ323" s="51"/>
      <c r="FK323" s="51"/>
      <c r="FL323" s="51"/>
      <c r="FM323" s="51"/>
      <c r="FN323" s="51"/>
      <c r="FO323" s="51"/>
      <c r="FP323" s="51"/>
      <c r="FQ323" s="51"/>
      <c r="FR323" s="51"/>
      <c r="FS323" s="51"/>
      <c r="FT323" s="51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1"/>
      <c r="GR323" s="51"/>
      <c r="GS323" s="51"/>
      <c r="GT323" s="51"/>
      <c r="GU323" s="51"/>
      <c r="GV323" s="51"/>
      <c r="GW323" s="51"/>
      <c r="GX323" s="51"/>
      <c r="GY323" s="51"/>
      <c r="GZ323" s="51"/>
      <c r="HA323" s="51"/>
      <c r="HB323" s="51"/>
      <c r="HC323" s="51"/>
      <c r="HD323" s="51"/>
      <c r="HE323" s="51"/>
      <c r="HF323" s="51"/>
      <c r="HG323" s="51"/>
      <c r="HH323" s="51"/>
      <c r="HI323" s="51"/>
      <c r="HJ323" s="51"/>
      <c r="HK323" s="51"/>
      <c r="HL323" s="51"/>
    </row>
    <row r="324" spans="1:220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  <c r="FB324" s="51"/>
      <c r="FC324" s="51"/>
      <c r="FD324" s="51"/>
      <c r="FE324" s="51"/>
      <c r="FF324" s="51"/>
      <c r="FG324" s="51"/>
      <c r="FH324" s="51"/>
      <c r="FI324" s="51"/>
      <c r="FJ324" s="51"/>
      <c r="FK324" s="51"/>
      <c r="FL324" s="51"/>
      <c r="FM324" s="51"/>
      <c r="FN324" s="51"/>
      <c r="FO324" s="51"/>
      <c r="FP324" s="51"/>
      <c r="FQ324" s="51"/>
      <c r="FR324" s="51"/>
      <c r="FS324" s="51"/>
      <c r="FT324" s="51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1"/>
      <c r="GR324" s="51"/>
      <c r="GS324" s="51"/>
      <c r="GT324" s="51"/>
      <c r="GU324" s="51"/>
      <c r="GV324" s="51"/>
      <c r="GW324" s="51"/>
      <c r="GX324" s="51"/>
      <c r="GY324" s="51"/>
      <c r="GZ324" s="51"/>
      <c r="HA324" s="51"/>
      <c r="HB324" s="51"/>
      <c r="HC324" s="51"/>
      <c r="HD324" s="51"/>
      <c r="HE324" s="51"/>
      <c r="HF324" s="51"/>
      <c r="HG324" s="51"/>
      <c r="HH324" s="51"/>
      <c r="HI324" s="51"/>
      <c r="HJ324" s="51"/>
      <c r="HK324" s="51"/>
      <c r="HL324" s="51"/>
    </row>
    <row r="325" spans="1:220" x14ac:dyDescent="0.3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  <c r="DE325" s="51"/>
      <c r="DF325" s="51"/>
      <c r="DG325" s="51"/>
      <c r="DH325" s="51"/>
      <c r="DI325" s="51"/>
      <c r="DJ325" s="51"/>
      <c r="DK325" s="51"/>
      <c r="DL325" s="51"/>
      <c r="DM325" s="51"/>
      <c r="DN325" s="51"/>
      <c r="DO325" s="51"/>
      <c r="DP325" s="51"/>
      <c r="DQ325" s="51"/>
      <c r="DR325" s="51"/>
      <c r="DS325" s="51"/>
      <c r="DT325" s="51"/>
      <c r="DU325" s="51"/>
      <c r="DV325" s="51"/>
      <c r="DW325" s="51"/>
      <c r="DX325" s="51"/>
      <c r="DY325" s="51"/>
      <c r="DZ325" s="51"/>
      <c r="EA325" s="51"/>
      <c r="EB325" s="51"/>
      <c r="EC325" s="51"/>
      <c r="ED325" s="51"/>
      <c r="EE325" s="51"/>
      <c r="EF325" s="51"/>
      <c r="EG325" s="51"/>
      <c r="EH325" s="51"/>
      <c r="EI325" s="51"/>
      <c r="EJ325" s="51"/>
      <c r="EK325" s="51"/>
      <c r="EL325" s="51"/>
      <c r="EM325" s="51"/>
      <c r="EN325" s="51"/>
      <c r="EO325" s="51"/>
      <c r="EP325" s="51"/>
      <c r="EQ325" s="51"/>
      <c r="ER325" s="51"/>
      <c r="ES325" s="51"/>
      <c r="ET325" s="51"/>
      <c r="EU325" s="51"/>
      <c r="EV325" s="51"/>
      <c r="EW325" s="51"/>
      <c r="EX325" s="51"/>
      <c r="EY325" s="51"/>
      <c r="EZ325" s="51"/>
      <c r="FA325" s="51"/>
      <c r="FB325" s="51"/>
      <c r="FC325" s="51"/>
      <c r="FD325" s="51"/>
      <c r="FE325" s="51"/>
      <c r="FF325" s="51"/>
      <c r="FG325" s="51"/>
      <c r="FH325" s="51"/>
      <c r="FI325" s="51"/>
      <c r="FJ325" s="51"/>
      <c r="FK325" s="51"/>
      <c r="FL325" s="51"/>
      <c r="FM325" s="51"/>
      <c r="FN325" s="51"/>
      <c r="FO325" s="51"/>
      <c r="FP325" s="51"/>
      <c r="FQ325" s="51"/>
      <c r="FR325" s="51"/>
      <c r="FS325" s="51"/>
      <c r="FT325" s="51"/>
      <c r="FU325" s="51"/>
      <c r="FV325" s="51"/>
      <c r="FW325" s="51"/>
      <c r="FX325" s="51"/>
      <c r="FY325" s="51"/>
      <c r="FZ325" s="51"/>
      <c r="GA325" s="51"/>
      <c r="GB325" s="51"/>
      <c r="GC325" s="51"/>
      <c r="GD325" s="51"/>
      <c r="GE325" s="51"/>
      <c r="GF325" s="51"/>
      <c r="GG325" s="51"/>
      <c r="GH325" s="51"/>
      <c r="GI325" s="51"/>
      <c r="GJ325" s="51"/>
      <c r="GK325" s="51"/>
      <c r="GL325" s="51"/>
      <c r="GM325" s="51"/>
      <c r="GN325" s="51"/>
      <c r="GO325" s="51"/>
      <c r="GP325" s="51"/>
      <c r="GQ325" s="51"/>
      <c r="GR325" s="51"/>
      <c r="GS325" s="51"/>
      <c r="GT325" s="51"/>
      <c r="GU325" s="51"/>
      <c r="GV325" s="51"/>
      <c r="GW325" s="51"/>
      <c r="GX325" s="51"/>
      <c r="GY325" s="51"/>
      <c r="GZ325" s="51"/>
      <c r="HA325" s="51"/>
      <c r="HB325" s="51"/>
      <c r="HC325" s="51"/>
      <c r="HD325" s="51"/>
      <c r="HE325" s="51"/>
      <c r="HF325" s="51"/>
      <c r="HG325" s="51"/>
      <c r="HH325" s="51"/>
      <c r="HI325" s="51"/>
      <c r="HJ325" s="51"/>
      <c r="HK325" s="51"/>
      <c r="HL325" s="51"/>
    </row>
    <row r="326" spans="1:220" x14ac:dyDescent="0.3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1"/>
      <c r="DJ326" s="51"/>
      <c r="DK326" s="51"/>
      <c r="DL326" s="51"/>
      <c r="DM326" s="51"/>
      <c r="DN326" s="51"/>
      <c r="DO326" s="51"/>
      <c r="DP326" s="51"/>
      <c r="DQ326" s="51"/>
      <c r="DR326" s="51"/>
      <c r="DS326" s="51"/>
      <c r="DT326" s="51"/>
      <c r="DU326" s="51"/>
      <c r="DV326" s="51"/>
      <c r="DW326" s="51"/>
      <c r="DX326" s="51"/>
      <c r="DY326" s="51"/>
      <c r="DZ326" s="51"/>
      <c r="EA326" s="51"/>
      <c r="EB326" s="51"/>
      <c r="EC326" s="51"/>
      <c r="ED326" s="51"/>
      <c r="EE326" s="51"/>
      <c r="EF326" s="51"/>
      <c r="EG326" s="51"/>
      <c r="EH326" s="51"/>
      <c r="EI326" s="51"/>
      <c r="EJ326" s="51"/>
      <c r="EK326" s="51"/>
      <c r="EL326" s="51"/>
      <c r="EM326" s="51"/>
      <c r="EN326" s="51"/>
      <c r="EO326" s="51"/>
      <c r="EP326" s="51"/>
      <c r="EQ326" s="51"/>
      <c r="ER326" s="51"/>
      <c r="ES326" s="51"/>
      <c r="ET326" s="51"/>
      <c r="EU326" s="51"/>
      <c r="EV326" s="51"/>
      <c r="EW326" s="51"/>
      <c r="EX326" s="51"/>
      <c r="EY326" s="51"/>
      <c r="EZ326" s="51"/>
      <c r="FA326" s="51"/>
      <c r="FB326" s="51"/>
      <c r="FC326" s="51"/>
      <c r="FD326" s="51"/>
      <c r="FE326" s="51"/>
      <c r="FF326" s="51"/>
      <c r="FG326" s="51"/>
      <c r="FH326" s="51"/>
      <c r="FI326" s="51"/>
      <c r="FJ326" s="51"/>
      <c r="FK326" s="51"/>
      <c r="FL326" s="51"/>
      <c r="FM326" s="51"/>
      <c r="FN326" s="51"/>
      <c r="FO326" s="51"/>
      <c r="FP326" s="51"/>
      <c r="FQ326" s="51"/>
      <c r="FR326" s="51"/>
      <c r="FS326" s="51"/>
      <c r="FT326" s="51"/>
      <c r="FU326" s="51"/>
      <c r="FV326" s="51"/>
      <c r="FW326" s="51"/>
      <c r="FX326" s="51"/>
      <c r="FY326" s="51"/>
      <c r="FZ326" s="51"/>
      <c r="GA326" s="51"/>
      <c r="GB326" s="51"/>
      <c r="GC326" s="51"/>
      <c r="GD326" s="51"/>
      <c r="GE326" s="51"/>
      <c r="GF326" s="51"/>
      <c r="GG326" s="51"/>
      <c r="GH326" s="51"/>
      <c r="GI326" s="51"/>
      <c r="GJ326" s="51"/>
      <c r="GK326" s="51"/>
      <c r="GL326" s="51"/>
      <c r="GM326" s="51"/>
      <c r="GN326" s="51"/>
      <c r="GO326" s="51"/>
      <c r="GP326" s="51"/>
      <c r="GQ326" s="51"/>
      <c r="GR326" s="51"/>
      <c r="GS326" s="51"/>
      <c r="GT326" s="51"/>
      <c r="GU326" s="51"/>
      <c r="GV326" s="51"/>
      <c r="GW326" s="51"/>
      <c r="GX326" s="51"/>
      <c r="GY326" s="51"/>
      <c r="GZ326" s="51"/>
      <c r="HA326" s="51"/>
      <c r="HB326" s="51"/>
      <c r="HC326" s="51"/>
      <c r="HD326" s="51"/>
      <c r="HE326" s="51"/>
      <c r="HF326" s="51"/>
      <c r="HG326" s="51"/>
      <c r="HH326" s="51"/>
      <c r="HI326" s="51"/>
      <c r="HJ326" s="51"/>
      <c r="HK326" s="51"/>
      <c r="HL326" s="51"/>
    </row>
    <row r="327" spans="1:220" x14ac:dyDescent="0.3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  <c r="DG327" s="51"/>
      <c r="DH327" s="51"/>
      <c r="DI327" s="51"/>
      <c r="DJ327" s="51"/>
      <c r="DK327" s="51"/>
      <c r="DL327" s="51"/>
      <c r="DM327" s="51"/>
      <c r="DN327" s="51"/>
      <c r="DO327" s="51"/>
      <c r="DP327" s="51"/>
      <c r="DQ327" s="51"/>
      <c r="DR327" s="51"/>
      <c r="DS327" s="51"/>
      <c r="DT327" s="51"/>
      <c r="DU327" s="51"/>
      <c r="DV327" s="51"/>
      <c r="DW327" s="51"/>
      <c r="DX327" s="51"/>
      <c r="DY327" s="51"/>
      <c r="DZ327" s="51"/>
      <c r="EA327" s="51"/>
      <c r="EB327" s="51"/>
      <c r="EC327" s="51"/>
      <c r="ED327" s="51"/>
      <c r="EE327" s="51"/>
      <c r="EF327" s="51"/>
      <c r="EG327" s="51"/>
      <c r="EH327" s="51"/>
      <c r="EI327" s="51"/>
      <c r="EJ327" s="51"/>
      <c r="EK327" s="51"/>
      <c r="EL327" s="51"/>
      <c r="EM327" s="51"/>
      <c r="EN327" s="51"/>
      <c r="EO327" s="51"/>
      <c r="EP327" s="51"/>
      <c r="EQ327" s="51"/>
      <c r="ER327" s="51"/>
      <c r="ES327" s="51"/>
      <c r="ET327" s="51"/>
      <c r="EU327" s="51"/>
      <c r="EV327" s="51"/>
      <c r="EW327" s="51"/>
      <c r="EX327" s="51"/>
      <c r="EY327" s="51"/>
      <c r="EZ327" s="51"/>
      <c r="FA327" s="51"/>
      <c r="FB327" s="51"/>
      <c r="FC327" s="51"/>
      <c r="FD327" s="51"/>
      <c r="FE327" s="51"/>
      <c r="FF327" s="51"/>
      <c r="FG327" s="51"/>
      <c r="FH327" s="51"/>
      <c r="FI327" s="51"/>
      <c r="FJ327" s="51"/>
      <c r="FK327" s="51"/>
      <c r="FL327" s="51"/>
      <c r="FM327" s="51"/>
      <c r="FN327" s="51"/>
      <c r="FO327" s="51"/>
      <c r="FP327" s="51"/>
      <c r="FQ327" s="51"/>
      <c r="FR327" s="51"/>
      <c r="FS327" s="51"/>
      <c r="FT327" s="51"/>
      <c r="FU327" s="51"/>
      <c r="FV327" s="51"/>
      <c r="FW327" s="51"/>
      <c r="FX327" s="51"/>
      <c r="FY327" s="51"/>
      <c r="FZ327" s="51"/>
      <c r="GA327" s="51"/>
      <c r="GB327" s="51"/>
      <c r="GC327" s="51"/>
      <c r="GD327" s="51"/>
      <c r="GE327" s="51"/>
      <c r="GF327" s="51"/>
      <c r="GG327" s="51"/>
      <c r="GH327" s="51"/>
      <c r="GI327" s="51"/>
      <c r="GJ327" s="51"/>
      <c r="GK327" s="51"/>
      <c r="GL327" s="51"/>
      <c r="GM327" s="51"/>
      <c r="GN327" s="51"/>
      <c r="GO327" s="51"/>
      <c r="GP327" s="51"/>
      <c r="GQ327" s="51"/>
      <c r="GR327" s="51"/>
      <c r="GS327" s="51"/>
      <c r="GT327" s="51"/>
      <c r="GU327" s="51"/>
      <c r="GV327" s="51"/>
      <c r="GW327" s="51"/>
      <c r="GX327" s="51"/>
      <c r="GY327" s="51"/>
      <c r="GZ327" s="51"/>
      <c r="HA327" s="51"/>
      <c r="HB327" s="51"/>
      <c r="HC327" s="51"/>
      <c r="HD327" s="51"/>
      <c r="HE327" s="51"/>
      <c r="HF327" s="51"/>
      <c r="HG327" s="51"/>
      <c r="HH327" s="51"/>
      <c r="HI327" s="51"/>
      <c r="HJ327" s="51"/>
      <c r="HK327" s="51"/>
      <c r="HL327" s="51"/>
    </row>
    <row r="328" spans="1:220" x14ac:dyDescent="0.3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  <c r="GO328" s="54"/>
      <c r="GP328" s="54"/>
      <c r="GQ328" s="54"/>
      <c r="GR328" s="54"/>
      <c r="GS328" s="54"/>
      <c r="GT328" s="54"/>
      <c r="GU328" s="54"/>
      <c r="GV328" s="54"/>
      <c r="GW328" s="54"/>
      <c r="GX328" s="54"/>
      <c r="GY328" s="54"/>
      <c r="GZ328" s="54"/>
      <c r="HA328" s="54"/>
      <c r="HB328" s="54"/>
      <c r="HC328" s="54"/>
      <c r="HD328" s="54"/>
      <c r="HE328" s="54"/>
      <c r="HF328" s="54"/>
      <c r="HG328" s="54"/>
      <c r="HH328" s="54"/>
      <c r="HI328" s="54"/>
      <c r="HJ328" s="54"/>
      <c r="HK328" s="54"/>
      <c r="HL328" s="54"/>
    </row>
  </sheetData>
  <sheetProtection algorithmName="SHA-512" hashValue="NQ/mW9bMhugl5fcCoGdt87aa8T7oQXf9VbTB622H+7fkM9U6+FTdLNolhzWh5lWMhAV4qBD9GO1xhZkkBK8vyA==" saltValue="68W6GXYwuSuhUpKUbQhvTA==" spinCount="100000" sheet="1" objects="1" scenarios="1" insertColumns="0" insertRows="0" selectLockedCells="1"/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2167-930A-435A-BD69-27E8CBE49102}">
  <dimension ref="A1:DX539"/>
  <sheetViews>
    <sheetView topLeftCell="B1" workbookViewId="0">
      <selection activeCell="L14" sqref="L14"/>
    </sheetView>
  </sheetViews>
  <sheetFormatPr baseColWidth="10" defaultColWidth="8.77734375" defaultRowHeight="14.4" x14ac:dyDescent="0.3"/>
  <cols>
    <col min="1" max="1" width="21.5546875" style="1" customWidth="1"/>
    <col min="2" max="13" width="12.77734375" style="1" customWidth="1"/>
    <col min="14" max="14" width="18.77734375" style="1" customWidth="1"/>
    <col min="15" max="16384" width="8.77734375" style="1"/>
  </cols>
  <sheetData>
    <row r="1" spans="1:113" s="3" customFormat="1" ht="15.6" x14ac:dyDescent="0.3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9" t="s">
        <v>12</v>
      </c>
      <c r="N1" s="70" t="s">
        <v>67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</row>
    <row r="2" spans="1:113" x14ac:dyDescent="0.3">
      <c r="A2" s="3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40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</row>
    <row r="3" spans="1:113" x14ac:dyDescent="0.3">
      <c r="A3" s="66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4"/>
      <c r="N3" s="40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</row>
    <row r="4" spans="1:113" x14ac:dyDescent="0.3">
      <c r="A4" s="64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40">
        <f>SUM(B4:M4)</f>
        <v>0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</row>
    <row r="5" spans="1:113" x14ac:dyDescent="0.3">
      <c r="A5" s="44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/>
      <c r="N5" s="40">
        <f t="shared" ref="N5:N51" si="0">SUM(B5:M5)</f>
        <v>0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</row>
    <row r="6" spans="1:113" x14ac:dyDescent="0.3">
      <c r="A6" s="44" t="s">
        <v>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1"/>
      <c r="N6" s="40">
        <f t="shared" si="0"/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</row>
    <row r="7" spans="1:113" x14ac:dyDescent="0.3">
      <c r="A7" s="44" t="s">
        <v>68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1"/>
      <c r="N7" s="40">
        <f t="shared" si="0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</row>
    <row r="8" spans="1:113" x14ac:dyDescent="0.3">
      <c r="A8" s="44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1"/>
      <c r="N8" s="40">
        <f t="shared" si="0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</row>
    <row r="9" spans="1:113" x14ac:dyDescent="0.3">
      <c r="A9" s="20" t="s">
        <v>18</v>
      </c>
      <c r="B9" s="20">
        <f t="shared" ref="B9:M9" si="1">SUM(B4:B6)-B8-B7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40">
        <f t="shared" si="0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</row>
    <row r="10" spans="1:113" x14ac:dyDescent="0.3">
      <c r="A10" s="4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1"/>
      <c r="N10" s="40">
        <f t="shared" si="0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</row>
    <row r="11" spans="1:113" x14ac:dyDescent="0.3">
      <c r="A11" s="44" t="s">
        <v>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1"/>
      <c r="N11" s="40">
        <f t="shared" si="0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</row>
    <row r="12" spans="1:113" x14ac:dyDescent="0.3">
      <c r="A12" s="44" t="s">
        <v>20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1"/>
      <c r="N12" s="40">
        <f t="shared" si="0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</row>
    <row r="13" spans="1:113" x14ac:dyDescent="0.3">
      <c r="A13" s="44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1"/>
      <c r="N13" s="40">
        <f t="shared" si="0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</row>
    <row r="14" spans="1:113" x14ac:dyDescent="0.3">
      <c r="A14" s="4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1"/>
      <c r="N14" s="40">
        <f t="shared" si="0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</row>
    <row r="15" spans="1:113" x14ac:dyDescent="0.3">
      <c r="A15" s="44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1"/>
      <c r="N15" s="40">
        <f t="shared" si="0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</row>
    <row r="16" spans="1:113" x14ac:dyDescent="0.3">
      <c r="A16" s="19" t="s">
        <v>22</v>
      </c>
      <c r="B16" s="20">
        <f>SUM(B9:B15)</f>
        <v>0</v>
      </c>
      <c r="C16" s="20">
        <f t="shared" ref="C16:M16" si="2">SUM(C9:C15)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40">
        <f t="shared" si="0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</row>
    <row r="17" spans="1:113" x14ac:dyDescent="0.3">
      <c r="A17" s="4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1"/>
      <c r="N17" s="40">
        <f t="shared" si="0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</row>
    <row r="18" spans="1:113" x14ac:dyDescent="0.3">
      <c r="A18" s="65" t="s">
        <v>23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1"/>
      <c r="N18" s="40">
        <f t="shared" si="0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</row>
    <row r="19" spans="1:113" x14ac:dyDescent="0.3">
      <c r="A19" s="4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1"/>
      <c r="N19" s="40">
        <f t="shared" si="0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</row>
    <row r="20" spans="1:113" x14ac:dyDescent="0.3">
      <c r="A20" s="44" t="s">
        <v>24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1"/>
      <c r="N20" s="40">
        <f t="shared" si="0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</row>
    <row r="21" spans="1:113" x14ac:dyDescent="0.3">
      <c r="A21" s="44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1"/>
      <c r="N21" s="40">
        <f t="shared" si="0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</row>
    <row r="22" spans="1:113" x14ac:dyDescent="0.3">
      <c r="A22" s="44" t="s">
        <v>26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1"/>
      <c r="N22" s="40">
        <f t="shared" si="0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</row>
    <row r="23" spans="1:113" x14ac:dyDescent="0.3">
      <c r="A23" s="44" t="s">
        <v>27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1"/>
      <c r="N23" s="40">
        <f t="shared" si="0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</row>
    <row r="24" spans="1:113" x14ac:dyDescent="0.3">
      <c r="A24" s="44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1"/>
      <c r="N24" s="40">
        <f t="shared" si="0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</row>
    <row r="25" spans="1:113" x14ac:dyDescent="0.3">
      <c r="A25" s="44" t="s">
        <v>29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31"/>
      <c r="N25" s="40">
        <f t="shared" si="0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</row>
    <row r="26" spans="1:113" x14ac:dyDescent="0.3">
      <c r="A26" s="44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1"/>
      <c r="N26" s="40">
        <f t="shared" si="0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</row>
    <row r="27" spans="1:113" x14ac:dyDescent="0.3">
      <c r="A27" s="44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31"/>
      <c r="N27" s="40">
        <f t="shared" si="0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</row>
    <row r="28" spans="1:113" x14ac:dyDescent="0.3">
      <c r="A28" s="44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31"/>
      <c r="N28" s="40">
        <f t="shared" si="0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</row>
    <row r="29" spans="1:113" x14ac:dyDescent="0.3">
      <c r="A29" s="4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1"/>
      <c r="N29" s="40">
        <f t="shared" si="0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</row>
    <row r="30" spans="1:113" x14ac:dyDescent="0.3">
      <c r="A30" s="4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1"/>
      <c r="N30" s="40">
        <f t="shared" si="0"/>
        <v>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</row>
    <row r="31" spans="1:113" x14ac:dyDescent="0.3">
      <c r="A31" s="4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1"/>
      <c r="N31" s="40">
        <f t="shared" si="0"/>
        <v>0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</row>
    <row r="32" spans="1:113" x14ac:dyDescent="0.3">
      <c r="A32" s="66" t="s">
        <v>32</v>
      </c>
      <c r="B32" s="20">
        <f>SUM(B17:B31)</f>
        <v>0</v>
      </c>
      <c r="C32" s="20">
        <f t="shared" ref="C32:M32" si="3">SUM(C17:C31)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40">
        <f t="shared" si="0"/>
        <v>0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</row>
    <row r="33" spans="1:113" x14ac:dyDescent="0.3">
      <c r="A33" s="4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1"/>
      <c r="N33" s="40">
        <f t="shared" si="0"/>
        <v>0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</row>
    <row r="34" spans="1:113" x14ac:dyDescent="0.3">
      <c r="A34" s="65" t="s">
        <v>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31"/>
      <c r="N34" s="40">
        <f t="shared" si="0"/>
        <v>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</row>
    <row r="35" spans="1:113" x14ac:dyDescent="0.3">
      <c r="A35" s="4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1"/>
      <c r="N35" s="40">
        <f t="shared" si="0"/>
        <v>0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</row>
    <row r="36" spans="1:113" x14ac:dyDescent="0.3">
      <c r="A36" s="44" t="s">
        <v>34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1"/>
      <c r="N36" s="40">
        <f t="shared" si="0"/>
        <v>0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</row>
    <row r="37" spans="1:113" x14ac:dyDescent="0.3">
      <c r="A37" s="44" t="s">
        <v>35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1"/>
      <c r="N37" s="40">
        <f t="shared" si="0"/>
        <v>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</row>
    <row r="38" spans="1:113" x14ac:dyDescent="0.3">
      <c r="A38" s="44" t="s">
        <v>36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31"/>
      <c r="N38" s="40">
        <f t="shared" si="0"/>
        <v>0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</row>
    <row r="39" spans="1:113" x14ac:dyDescent="0.3">
      <c r="A39" s="44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31"/>
      <c r="N39" s="40">
        <f t="shared" si="0"/>
        <v>0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</row>
    <row r="40" spans="1:113" x14ac:dyDescent="0.3">
      <c r="A40" s="44" t="s">
        <v>38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1"/>
      <c r="N40" s="40">
        <f t="shared" si="0"/>
        <v>0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</row>
    <row r="41" spans="1:113" x14ac:dyDescent="0.3">
      <c r="A41" s="44" t="s">
        <v>39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1"/>
      <c r="N41" s="40">
        <f t="shared" si="0"/>
        <v>0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</row>
    <row r="42" spans="1:113" x14ac:dyDescent="0.3">
      <c r="A42" s="44" t="s">
        <v>41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1"/>
      <c r="N42" s="40">
        <f t="shared" si="0"/>
        <v>0</v>
      </c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</row>
    <row r="43" spans="1:113" x14ac:dyDescent="0.3">
      <c r="A43" s="44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31"/>
      <c r="N43" s="40">
        <f t="shared" si="0"/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</row>
    <row r="44" spans="1:113" x14ac:dyDescent="0.3">
      <c r="A44" s="44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31"/>
      <c r="N44" s="40">
        <f t="shared" si="0"/>
        <v>0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</row>
    <row r="45" spans="1:113" x14ac:dyDescent="0.3">
      <c r="A45" s="44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31"/>
      <c r="N45" s="40">
        <f t="shared" si="0"/>
        <v>0</v>
      </c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</row>
    <row r="46" spans="1:113" x14ac:dyDescent="0.3">
      <c r="A46" s="44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31"/>
      <c r="N46" s="40">
        <f t="shared" si="0"/>
        <v>0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</row>
    <row r="47" spans="1:113" x14ac:dyDescent="0.3">
      <c r="A47" s="4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31"/>
      <c r="N47" s="40">
        <f t="shared" si="0"/>
        <v>0</v>
      </c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</row>
    <row r="48" spans="1:113" x14ac:dyDescent="0.3">
      <c r="A48" s="4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1"/>
      <c r="N48" s="40">
        <f t="shared" si="0"/>
        <v>0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</row>
    <row r="49" spans="1:128" x14ac:dyDescent="0.3">
      <c r="A49" s="66" t="s">
        <v>42</v>
      </c>
      <c r="B49" s="20">
        <f>SUM(B33:B48)</f>
        <v>0</v>
      </c>
      <c r="C49" s="20">
        <f t="shared" ref="C49:M49" si="4">SUM(C33:C48)</f>
        <v>0</v>
      </c>
      <c r="D49" s="20">
        <f t="shared" si="4"/>
        <v>0</v>
      </c>
      <c r="E49" s="20">
        <f t="shared" si="4"/>
        <v>0</v>
      </c>
      <c r="F49" s="20">
        <f t="shared" si="4"/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40">
        <f t="shared" si="0"/>
        <v>0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</row>
    <row r="50" spans="1:128" x14ac:dyDescent="0.3">
      <c r="A50" s="3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40">
        <f t="shared" si="0"/>
        <v>0</v>
      </c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</row>
    <row r="51" spans="1:128" ht="15" thickBot="1" x14ac:dyDescent="0.35">
      <c r="A51" s="71" t="s">
        <v>43</v>
      </c>
      <c r="B51" s="72">
        <f>SUM(B16-B32-B49)</f>
        <v>0</v>
      </c>
      <c r="C51" s="72">
        <f t="shared" ref="C51:M51" si="5">SUM(C16-C32-C49)</f>
        <v>0</v>
      </c>
      <c r="D51" s="72">
        <f t="shared" si="5"/>
        <v>0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5"/>
        <v>0</v>
      </c>
      <c r="K51" s="72">
        <f t="shared" si="5"/>
        <v>0</v>
      </c>
      <c r="L51" s="72">
        <f t="shared" si="5"/>
        <v>0</v>
      </c>
      <c r="M51" s="72">
        <f t="shared" si="5"/>
        <v>0</v>
      </c>
      <c r="N51" s="42">
        <f t="shared" si="0"/>
        <v>0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</row>
    <row r="52" spans="1:128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</row>
    <row r="53" spans="1:128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</row>
    <row r="54" spans="1:128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</row>
    <row r="55" spans="1:128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</row>
    <row r="56" spans="1:128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</row>
    <row r="57" spans="1:128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</row>
    <row r="58" spans="1:128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</row>
    <row r="59" spans="1:128" x14ac:dyDescent="0.3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</row>
    <row r="60" spans="1:128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</row>
    <row r="61" spans="1:128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</row>
    <row r="62" spans="1:128" x14ac:dyDescent="0.3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</row>
    <row r="63" spans="1:128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</row>
    <row r="64" spans="1:128" x14ac:dyDescent="0.3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</row>
    <row r="65" spans="1:128" x14ac:dyDescent="0.3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</row>
    <row r="66" spans="1:128" x14ac:dyDescent="0.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</row>
    <row r="67" spans="1:128" x14ac:dyDescent="0.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</row>
    <row r="68" spans="1:128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</row>
    <row r="69" spans="1:128" x14ac:dyDescent="0.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</row>
    <row r="70" spans="1:128" x14ac:dyDescent="0.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</row>
    <row r="71" spans="1:128" x14ac:dyDescent="0.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</row>
    <row r="72" spans="1:128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</row>
    <row r="73" spans="1:128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</row>
    <row r="74" spans="1:128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</row>
    <row r="75" spans="1:128" x14ac:dyDescent="0.3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</row>
    <row r="76" spans="1:128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</row>
    <row r="77" spans="1:128" x14ac:dyDescent="0.3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</row>
    <row r="78" spans="1:128" x14ac:dyDescent="0.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</row>
    <row r="79" spans="1:128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</row>
    <row r="80" spans="1:128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</row>
    <row r="81" spans="1:128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</row>
    <row r="82" spans="1:128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</row>
    <row r="83" spans="1:128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</row>
    <row r="84" spans="1:128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</row>
    <row r="85" spans="1:128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</row>
    <row r="86" spans="1:128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</row>
    <row r="87" spans="1:128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</row>
    <row r="88" spans="1:128" x14ac:dyDescent="0.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</row>
    <row r="89" spans="1:128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</row>
    <row r="90" spans="1:128" x14ac:dyDescent="0.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</row>
    <row r="91" spans="1:128" x14ac:dyDescent="0.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</row>
    <row r="92" spans="1:128" x14ac:dyDescent="0.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</row>
    <row r="93" spans="1:128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</row>
    <row r="94" spans="1:128" x14ac:dyDescent="0.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</row>
    <row r="95" spans="1:128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</row>
    <row r="96" spans="1:128" x14ac:dyDescent="0.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</row>
    <row r="97" spans="1:128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</row>
    <row r="98" spans="1:128" x14ac:dyDescent="0.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</row>
    <row r="99" spans="1:128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</row>
    <row r="100" spans="1:128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</row>
    <row r="101" spans="1:128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</row>
    <row r="102" spans="1:128" x14ac:dyDescent="0.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</row>
    <row r="103" spans="1:128" x14ac:dyDescent="0.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</row>
    <row r="104" spans="1:128" x14ac:dyDescent="0.3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</row>
    <row r="105" spans="1:128" x14ac:dyDescent="0.3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</row>
    <row r="106" spans="1:128" x14ac:dyDescent="0.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</row>
    <row r="107" spans="1:128" x14ac:dyDescent="0.3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</row>
    <row r="108" spans="1:128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</row>
    <row r="109" spans="1:128" x14ac:dyDescent="0.3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</row>
    <row r="110" spans="1:128" x14ac:dyDescent="0.3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</row>
    <row r="111" spans="1:128" x14ac:dyDescent="0.3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</row>
    <row r="112" spans="1:128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</row>
    <row r="113" spans="1:128" x14ac:dyDescent="0.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</row>
    <row r="114" spans="1:128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</row>
    <row r="115" spans="1:128" x14ac:dyDescent="0.3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</row>
    <row r="116" spans="1:128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</row>
    <row r="117" spans="1:128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</row>
    <row r="118" spans="1:128" x14ac:dyDescent="0.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</row>
    <row r="119" spans="1:128" x14ac:dyDescent="0.3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</row>
    <row r="120" spans="1:128" x14ac:dyDescent="0.3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</row>
    <row r="121" spans="1:128" x14ac:dyDescent="0.3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</row>
    <row r="122" spans="1:128" x14ac:dyDescent="0.3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</row>
    <row r="123" spans="1:128" x14ac:dyDescent="0.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</row>
    <row r="124" spans="1:128" x14ac:dyDescent="0.3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28" x14ac:dyDescent="0.3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28" x14ac:dyDescent="0.3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28" x14ac:dyDescent="0.3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28" x14ac:dyDescent="0.3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3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3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x14ac:dyDescent="0.3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x14ac:dyDescent="0.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3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3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x14ac:dyDescent="0.3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x14ac:dyDescent="0.3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x14ac:dyDescent="0.3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3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x14ac:dyDescent="0.3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x14ac:dyDescent="0.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x14ac:dyDescent="0.3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x14ac:dyDescent="0.3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3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1:15" x14ac:dyDescent="0.3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1:15" x14ac:dyDescent="0.3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x14ac:dyDescent="0.3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x14ac:dyDescent="0.3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 x14ac:dyDescent="0.3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x14ac:dyDescent="0.3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x14ac:dyDescent="0.3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x14ac:dyDescent="0.3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x14ac:dyDescent="0.3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x14ac:dyDescent="0.3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3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x14ac:dyDescent="0.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x14ac:dyDescent="0.3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3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x14ac:dyDescent="0.3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15" x14ac:dyDescent="0.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x14ac:dyDescent="0.3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x14ac:dyDescent="0.3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3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x14ac:dyDescent="0.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x14ac:dyDescent="0.3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x14ac:dyDescent="0.3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x14ac:dyDescent="0.3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x14ac:dyDescent="0.3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x14ac:dyDescent="0.3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x14ac:dyDescent="0.3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x14ac:dyDescent="0.3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x14ac:dyDescent="0.3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x14ac:dyDescent="0.3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x14ac:dyDescent="0.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x14ac:dyDescent="0.3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x14ac:dyDescent="0.3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1:15" x14ac:dyDescent="0.3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1:15" x14ac:dyDescent="0.3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1:15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1:15" x14ac:dyDescent="0.3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x14ac:dyDescent="0.3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1:15" x14ac:dyDescent="0.3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1:15" x14ac:dyDescent="0.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1:15" x14ac:dyDescent="0.3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1:15" x14ac:dyDescent="0.3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1:15" x14ac:dyDescent="0.3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1:15" x14ac:dyDescent="0.3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1:15" x14ac:dyDescent="0.3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15" x14ac:dyDescent="0.3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1:15" x14ac:dyDescent="0.3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1:15" x14ac:dyDescent="0.3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1:15" x14ac:dyDescent="0.3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1:15" x14ac:dyDescent="0.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1:15" x14ac:dyDescent="0.3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1:15" x14ac:dyDescent="0.3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1:15" x14ac:dyDescent="0.3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1:15" x14ac:dyDescent="0.3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1:15" x14ac:dyDescent="0.3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x14ac:dyDescent="0.3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1:15" x14ac:dyDescent="0.3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 x14ac:dyDescent="0.3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1:15" x14ac:dyDescent="0.3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 x14ac:dyDescent="0.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1:15" x14ac:dyDescent="0.3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1:15" x14ac:dyDescent="0.3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x14ac:dyDescent="0.3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x14ac:dyDescent="0.3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1:15" x14ac:dyDescent="0.3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1:15" x14ac:dyDescent="0.3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1:15" x14ac:dyDescent="0.3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x14ac:dyDescent="0.3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1:15" x14ac:dyDescent="0.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1:15" x14ac:dyDescent="0.3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1:15" x14ac:dyDescent="0.3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1:15" x14ac:dyDescent="0.3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1:15" x14ac:dyDescent="0.3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1:15" x14ac:dyDescent="0.3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1:15" x14ac:dyDescent="0.3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x14ac:dyDescent="0.3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1:15" x14ac:dyDescent="0.3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1:15" x14ac:dyDescent="0.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1:15" x14ac:dyDescent="0.3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1:15" x14ac:dyDescent="0.3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5" x14ac:dyDescent="0.3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5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5" x14ac:dyDescent="0.3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5" x14ac:dyDescent="0.3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1:15" x14ac:dyDescent="0.3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x14ac:dyDescent="0.3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x14ac:dyDescent="0.3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1:15" x14ac:dyDescent="0.3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1:15" x14ac:dyDescent="0.3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1:15" x14ac:dyDescent="0.3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5" x14ac:dyDescent="0.3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1:15" x14ac:dyDescent="0.3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1:15" x14ac:dyDescent="0.3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1:15" x14ac:dyDescent="0.3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1:15" x14ac:dyDescent="0.3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1:15" x14ac:dyDescent="0.3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5" x14ac:dyDescent="0.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15" x14ac:dyDescent="0.3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x14ac:dyDescent="0.3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x14ac:dyDescent="0.3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1:15" x14ac:dyDescent="0.3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x14ac:dyDescent="0.3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x14ac:dyDescent="0.3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x14ac:dyDescent="0.3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1:15" x14ac:dyDescent="0.3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x14ac:dyDescent="0.3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1:15" x14ac:dyDescent="0.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x14ac:dyDescent="0.3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x14ac:dyDescent="0.3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1:15" x14ac:dyDescent="0.3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1:15" x14ac:dyDescent="0.3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x14ac:dyDescent="0.3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1:15" x14ac:dyDescent="0.3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1:15" x14ac:dyDescent="0.3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1:15" x14ac:dyDescent="0.3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1:15" x14ac:dyDescent="0.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1:15" x14ac:dyDescent="0.3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1:15" x14ac:dyDescent="0.3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1:15" x14ac:dyDescent="0.3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1:15" x14ac:dyDescent="0.3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1:15" x14ac:dyDescent="0.3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1:15" x14ac:dyDescent="0.3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1:15" x14ac:dyDescent="0.3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1:15" x14ac:dyDescent="0.3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1:15" x14ac:dyDescent="0.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1:15" x14ac:dyDescent="0.3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1:15" x14ac:dyDescent="0.3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1:15" x14ac:dyDescent="0.3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1:15" x14ac:dyDescent="0.3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1:15" x14ac:dyDescent="0.3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1:15" x14ac:dyDescent="0.3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1:15" x14ac:dyDescent="0.3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1:15" x14ac:dyDescent="0.3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1:15" x14ac:dyDescent="0.3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1:15" x14ac:dyDescent="0.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1:15" x14ac:dyDescent="0.3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1:15" x14ac:dyDescent="0.3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1:15" x14ac:dyDescent="0.3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1:15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1:15" x14ac:dyDescent="0.3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1:15" x14ac:dyDescent="0.3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1:15" x14ac:dyDescent="0.3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1:15" x14ac:dyDescent="0.3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1:15" x14ac:dyDescent="0.3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1:15" x14ac:dyDescent="0.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1:15" x14ac:dyDescent="0.3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1:15" x14ac:dyDescent="0.3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1:15" x14ac:dyDescent="0.3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1:15" x14ac:dyDescent="0.3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1:15" x14ac:dyDescent="0.3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1:15" x14ac:dyDescent="0.3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1:15" x14ac:dyDescent="0.3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1:15" x14ac:dyDescent="0.3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1:15" x14ac:dyDescent="0.3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1:15" x14ac:dyDescent="0.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1:15" x14ac:dyDescent="0.3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1:15" x14ac:dyDescent="0.3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1:15" x14ac:dyDescent="0.3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1:15" x14ac:dyDescent="0.3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1:15" x14ac:dyDescent="0.3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1:15" x14ac:dyDescent="0.3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1:15" x14ac:dyDescent="0.3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15" x14ac:dyDescent="0.3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x14ac:dyDescent="0.3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x14ac:dyDescent="0.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1:15" x14ac:dyDescent="0.3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1:15" x14ac:dyDescent="0.3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1:15" x14ac:dyDescent="0.3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1:15" x14ac:dyDescent="0.3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1:15" x14ac:dyDescent="0.3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1:15" x14ac:dyDescent="0.3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x14ac:dyDescent="0.3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x14ac:dyDescent="0.3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x14ac:dyDescent="0.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x14ac:dyDescent="0.3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1:15" x14ac:dyDescent="0.3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1:15" x14ac:dyDescent="0.3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1:15" x14ac:dyDescent="0.3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1:15" x14ac:dyDescent="0.3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1:15" x14ac:dyDescent="0.3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1:15" x14ac:dyDescent="0.3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1:15" x14ac:dyDescent="0.3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1:15" x14ac:dyDescent="0.3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1:15" x14ac:dyDescent="0.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1:15" x14ac:dyDescent="0.3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1:15" x14ac:dyDescent="0.3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1:15" x14ac:dyDescent="0.3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1:15" x14ac:dyDescent="0.3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1:15" x14ac:dyDescent="0.3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1:15" x14ac:dyDescent="0.3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1:15" x14ac:dyDescent="0.3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1:15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1:15" x14ac:dyDescent="0.3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1:15" x14ac:dyDescent="0.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1:15" x14ac:dyDescent="0.3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1:15" x14ac:dyDescent="0.3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1:15" x14ac:dyDescent="0.3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1:15" x14ac:dyDescent="0.3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1:15" x14ac:dyDescent="0.3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1:15" x14ac:dyDescent="0.3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1:15" x14ac:dyDescent="0.3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1:15" x14ac:dyDescent="0.3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1:15" x14ac:dyDescent="0.3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1:15" x14ac:dyDescent="0.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1:15" x14ac:dyDescent="0.3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1:15" x14ac:dyDescent="0.3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1:15" x14ac:dyDescent="0.3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1:15" x14ac:dyDescent="0.3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1:15" x14ac:dyDescent="0.3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1:15" x14ac:dyDescent="0.3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1:15" x14ac:dyDescent="0.3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1:15" x14ac:dyDescent="0.3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1:15" x14ac:dyDescent="0.3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1:15" x14ac:dyDescent="0.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1:15" x14ac:dyDescent="0.3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1:15" x14ac:dyDescent="0.3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1:15" x14ac:dyDescent="0.3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1:15" x14ac:dyDescent="0.3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1:15" x14ac:dyDescent="0.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1:15" x14ac:dyDescent="0.3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1:15" x14ac:dyDescent="0.3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1:15" x14ac:dyDescent="0.3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1:15" x14ac:dyDescent="0.3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1:15" x14ac:dyDescent="0.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1:15" x14ac:dyDescent="0.3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1:15" x14ac:dyDescent="0.3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1:15" x14ac:dyDescent="0.3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1:15" x14ac:dyDescent="0.3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1:15" x14ac:dyDescent="0.3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1:15" x14ac:dyDescent="0.3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1:15" x14ac:dyDescent="0.3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1:15" x14ac:dyDescent="0.3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1:15" x14ac:dyDescent="0.3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1:15" x14ac:dyDescent="0.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1:15" x14ac:dyDescent="0.3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1:15" x14ac:dyDescent="0.3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1:15" x14ac:dyDescent="0.3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1:15" x14ac:dyDescent="0.3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1:15" x14ac:dyDescent="0.3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1:15" x14ac:dyDescent="0.3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1:15" x14ac:dyDescent="0.3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1:15" x14ac:dyDescent="0.3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1:15" x14ac:dyDescent="0.3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1:15" x14ac:dyDescent="0.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1:15" x14ac:dyDescent="0.3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1:15" x14ac:dyDescent="0.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1:15" x14ac:dyDescent="0.3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1:15" x14ac:dyDescent="0.3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1:15" x14ac:dyDescent="0.3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1:15" x14ac:dyDescent="0.3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1:15" x14ac:dyDescent="0.3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1:15" x14ac:dyDescent="0.3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1:15" x14ac:dyDescent="0.3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1:15" x14ac:dyDescent="0.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1:15" x14ac:dyDescent="0.3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1:15" x14ac:dyDescent="0.3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1:15" x14ac:dyDescent="0.3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1:15" x14ac:dyDescent="0.3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1:15" x14ac:dyDescent="0.3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1:15" x14ac:dyDescent="0.3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1:15" x14ac:dyDescent="0.3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1:15" x14ac:dyDescent="0.3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1:15" x14ac:dyDescent="0.3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1:15" x14ac:dyDescent="0.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1:15" x14ac:dyDescent="0.3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1:15" x14ac:dyDescent="0.3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1:15" x14ac:dyDescent="0.3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1:15" x14ac:dyDescent="0.3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1:15" x14ac:dyDescent="0.3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1:15" x14ac:dyDescent="0.3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1:15" x14ac:dyDescent="0.3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1:15" x14ac:dyDescent="0.3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1:15" x14ac:dyDescent="0.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1:15" x14ac:dyDescent="0.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1:15" x14ac:dyDescent="0.3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1:15" x14ac:dyDescent="0.3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1:15" x14ac:dyDescent="0.3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1:15" x14ac:dyDescent="0.3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1:15" x14ac:dyDescent="0.3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1:15" x14ac:dyDescent="0.3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1:15" x14ac:dyDescent="0.3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1:15" x14ac:dyDescent="0.3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1:15" x14ac:dyDescent="0.3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1:15" x14ac:dyDescent="0.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1:15" x14ac:dyDescent="0.3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1:15" x14ac:dyDescent="0.3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1:15" x14ac:dyDescent="0.3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1:15" x14ac:dyDescent="0.3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1:15" x14ac:dyDescent="0.3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1:15" x14ac:dyDescent="0.3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1:15" x14ac:dyDescent="0.3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1:15" x14ac:dyDescent="0.3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1:15" x14ac:dyDescent="0.3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1:15" x14ac:dyDescent="0.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1:15" x14ac:dyDescent="0.3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1:15" x14ac:dyDescent="0.3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1:15" x14ac:dyDescent="0.3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1:15" x14ac:dyDescent="0.3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1:15" x14ac:dyDescent="0.3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1:15" x14ac:dyDescent="0.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1:15" x14ac:dyDescent="0.3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1:15" x14ac:dyDescent="0.3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1:15" x14ac:dyDescent="0.3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1:15" x14ac:dyDescent="0.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1:15" x14ac:dyDescent="0.3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1:15" x14ac:dyDescent="0.3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1:15" x14ac:dyDescent="0.3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1:15" x14ac:dyDescent="0.3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1:15" x14ac:dyDescent="0.3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1:15" x14ac:dyDescent="0.3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1:15" x14ac:dyDescent="0.3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1:15" x14ac:dyDescent="0.3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1:15" x14ac:dyDescent="0.3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1:15" x14ac:dyDescent="0.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1:15" x14ac:dyDescent="0.3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1:15" x14ac:dyDescent="0.3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1:15" x14ac:dyDescent="0.3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1:15" x14ac:dyDescent="0.3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1:15" x14ac:dyDescent="0.3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1:15" x14ac:dyDescent="0.3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1:15" x14ac:dyDescent="0.3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1:15" x14ac:dyDescent="0.3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1:15" x14ac:dyDescent="0.3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1:15" x14ac:dyDescent="0.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1:15" x14ac:dyDescent="0.3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1:15" x14ac:dyDescent="0.3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1:15" x14ac:dyDescent="0.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1:15" x14ac:dyDescent="0.3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1:15" x14ac:dyDescent="0.3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1:15" x14ac:dyDescent="0.3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1:15" x14ac:dyDescent="0.3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1:15" x14ac:dyDescent="0.3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1:15" x14ac:dyDescent="0.3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1:15" x14ac:dyDescent="0.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1:15" x14ac:dyDescent="0.3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1:15" x14ac:dyDescent="0.3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1:15" x14ac:dyDescent="0.3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1:15" x14ac:dyDescent="0.3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1:15" x14ac:dyDescent="0.3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1:15" x14ac:dyDescent="0.3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1:15" x14ac:dyDescent="0.3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1:15" x14ac:dyDescent="0.3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1:15" x14ac:dyDescent="0.3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1:15" x14ac:dyDescent="0.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1:15" x14ac:dyDescent="0.3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1:15" x14ac:dyDescent="0.3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1:15" x14ac:dyDescent="0.3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1:15" x14ac:dyDescent="0.3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1:15" x14ac:dyDescent="0.3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1:15" x14ac:dyDescent="0.3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1:15" x14ac:dyDescent="0.3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1:15" x14ac:dyDescent="0.3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1:15" x14ac:dyDescent="0.3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1:15" x14ac:dyDescent="0.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1:15" x14ac:dyDescent="0.3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1:15" x14ac:dyDescent="0.3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1:15" x14ac:dyDescent="0.3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1:15" x14ac:dyDescent="0.3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1:15" x14ac:dyDescent="0.3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1:15" x14ac:dyDescent="0.3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1:15" x14ac:dyDescent="0.3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1:15" x14ac:dyDescent="0.3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1:15" x14ac:dyDescent="0.3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1:15" x14ac:dyDescent="0.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1:15" x14ac:dyDescent="0.3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1:15" x14ac:dyDescent="0.3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1:15" x14ac:dyDescent="0.3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1:15" x14ac:dyDescent="0.3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1:15" x14ac:dyDescent="0.3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1:15" x14ac:dyDescent="0.3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1:15" x14ac:dyDescent="0.3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1:15" x14ac:dyDescent="0.3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1:15" x14ac:dyDescent="0.3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1:15" x14ac:dyDescent="0.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1:15" x14ac:dyDescent="0.3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1:15" x14ac:dyDescent="0.3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1:15" x14ac:dyDescent="0.3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1:15" x14ac:dyDescent="0.3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1:15" x14ac:dyDescent="0.3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1:15" x14ac:dyDescent="0.3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</sheetData>
  <sheetProtection algorithmName="SHA-512" hashValue="p5AJvFD6sPLUmH08QwMchVyxUy6q6QvyG3XlcpNAqbAFORVN0VBnoKhz2+vgkr/8SBuWXar4rVdi2NdA/o15cw==" saltValue="XcQoq4klYoOcK5G7hapN8w==" spinCount="100000" sheet="1" objects="1" scenarios="1" insertColumns="0" insertRows="0" selectLockedCells="1"/>
  <protectedRanges>
    <protectedRange algorithmName="SHA-512" hashValue="I6zAV13SQSVViRX0Xmq7xw0iGCkjT8uL3YL8HYbaK01d4/4pQIaFuSujOYJywxWGSk7Px8kKbxJm1h0wdFOGew==" saltValue="ytC4Dqchynkn1LTrclVAmA==" spinCount="100000" sqref="A9:M9 O9:XFD9" name="Nettoinntekt"/>
  </protectedRange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C6F4D2FB22246A5128E9DA027C2D8" ma:contentTypeVersion="14" ma:contentTypeDescription="Create a new document." ma:contentTypeScope="" ma:versionID="27bfe80a7ff5b73cd25948bf9a6f7552">
  <xsd:schema xmlns:xsd="http://www.w3.org/2001/XMLSchema" xmlns:xs="http://www.w3.org/2001/XMLSchema" xmlns:p="http://schemas.microsoft.com/office/2006/metadata/properties" xmlns:ns3="670f4957-b845-43bd-92f5-d2c72138656c" xmlns:ns4="d011748d-50fb-4c87-9fd4-d16cdb33af57" targetNamespace="http://schemas.microsoft.com/office/2006/metadata/properties" ma:root="true" ma:fieldsID="b81072d02e640799b5a76d0b7593c9ad" ns3:_="" ns4:_="">
    <xsd:import namespace="670f4957-b845-43bd-92f5-d2c72138656c"/>
    <xsd:import namespace="d011748d-50fb-4c87-9fd4-d16cdb33a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f4957-b845-43bd-92f5-d2c721386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1748d-50fb-4c87-9fd4-d16cdb33a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B1EB2-9B38-4E25-864A-47868159762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d011748d-50fb-4c87-9fd4-d16cdb33af57"/>
    <ds:schemaRef ds:uri="670f4957-b845-43bd-92f5-d2c72138656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008AF7-41C0-4047-A3EA-23FEF1A4F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f4957-b845-43bd-92f5-d2c72138656c"/>
    <ds:schemaRef ds:uri="d011748d-50fb-4c87-9fd4-d16cdb33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21B2CD-60A4-438D-834C-6AA791021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</vt:lpstr>
      <vt:lpstr>Gjeld</vt:lpstr>
      <vt:lpstr>Kontofordeling</vt:lpstr>
      <vt:lpstr>Årsbudsjett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Hlimi, Maria</dc:creator>
  <cp:keywords/>
  <dc:description/>
  <cp:lastModifiedBy>Børsheim, Ingrid</cp:lastModifiedBy>
  <cp:revision/>
  <cp:lastPrinted>2023-04-12T10:16:15Z</cp:lastPrinted>
  <dcterms:created xsi:type="dcterms:W3CDTF">2015-06-05T18:19:34Z</dcterms:created>
  <dcterms:modified xsi:type="dcterms:W3CDTF">2024-02-07T14:29:35Z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0x01010003BC6F4D2FB22246A5128E9DA027C2D8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2022-11-18T08:21:41Z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6670bb3a-c5ea-44bb-8c93-1e481f0e4f0e</vt:lpwstr>
  </property>
  <property fmtid="{D5CDD505-2E9C-101B-9397-08002B2CF9AE}" pid="9" name="MSIP_Label_d3491420-1ae2-4120-89e6-e6f668f067e2_ContentBits">
    <vt:lpwstr>0</vt:lpwstr>
  </property>
</Properties>
</file>